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7" i="1" l="1"/>
  <c r="A197" i="1"/>
  <c r="L196" i="1"/>
  <c r="J196" i="1"/>
  <c r="I196" i="1"/>
  <c r="H196" i="1"/>
  <c r="G196" i="1"/>
  <c r="F196" i="1"/>
  <c r="B186" i="1"/>
  <c r="A186" i="1"/>
  <c r="L185" i="1"/>
  <c r="J185" i="1"/>
  <c r="I185" i="1"/>
  <c r="I197" i="1" s="1"/>
  <c r="H185" i="1"/>
  <c r="H197" i="1" s="1"/>
  <c r="G185" i="1"/>
  <c r="G197" i="1" s="1"/>
  <c r="F185" i="1"/>
  <c r="B177" i="1"/>
  <c r="A177" i="1"/>
  <c r="L176" i="1"/>
  <c r="J176" i="1"/>
  <c r="I176" i="1"/>
  <c r="H176" i="1"/>
  <c r="G176" i="1"/>
  <c r="F176" i="1"/>
  <c r="B167" i="1"/>
  <c r="A167" i="1"/>
  <c r="L166" i="1"/>
  <c r="L177" i="1" s="1"/>
  <c r="J166" i="1"/>
  <c r="J177" i="1" s="1"/>
  <c r="I166" i="1"/>
  <c r="I177" i="1" s="1"/>
  <c r="H166" i="1"/>
  <c r="H177" i="1" s="1"/>
  <c r="G166" i="1"/>
  <c r="G177" i="1" s="1"/>
  <c r="F166" i="1"/>
  <c r="B158" i="1"/>
  <c r="A158" i="1"/>
  <c r="L157" i="1"/>
  <c r="J157" i="1"/>
  <c r="I157" i="1"/>
  <c r="H157" i="1"/>
  <c r="G157" i="1"/>
  <c r="F157" i="1"/>
  <c r="B148" i="1"/>
  <c r="A148" i="1"/>
  <c r="L147" i="1"/>
  <c r="L158" i="1" s="1"/>
  <c r="J147" i="1"/>
  <c r="J158" i="1" s="1"/>
  <c r="I147" i="1"/>
  <c r="I158" i="1" s="1"/>
  <c r="H147" i="1"/>
  <c r="H158" i="1" s="1"/>
  <c r="G147" i="1"/>
  <c r="G158" i="1" s="1"/>
  <c r="F147" i="1"/>
  <c r="B139" i="1"/>
  <c r="A139" i="1"/>
  <c r="L138" i="1"/>
  <c r="J138" i="1"/>
  <c r="I138" i="1"/>
  <c r="H138" i="1"/>
  <c r="G138" i="1"/>
  <c r="F138" i="1"/>
  <c r="B129" i="1"/>
  <c r="A129" i="1"/>
  <c r="L128" i="1"/>
  <c r="L139" i="1" s="1"/>
  <c r="J128" i="1"/>
  <c r="J139" i="1" s="1"/>
  <c r="I128" i="1"/>
  <c r="I139" i="1" s="1"/>
  <c r="H128" i="1"/>
  <c r="H139" i="1" s="1"/>
  <c r="G128" i="1"/>
  <c r="G139" i="1" s="1"/>
  <c r="F128" i="1"/>
  <c r="F139" i="1" s="1"/>
  <c r="B120" i="1"/>
  <c r="A120" i="1"/>
  <c r="L119" i="1"/>
  <c r="J119" i="1"/>
  <c r="I119" i="1"/>
  <c r="H119" i="1"/>
  <c r="G119" i="1"/>
  <c r="F119" i="1"/>
  <c r="B110" i="1"/>
  <c r="A110" i="1"/>
  <c r="L109" i="1"/>
  <c r="L120" i="1" s="1"/>
  <c r="J109" i="1"/>
  <c r="J120" i="1" s="1"/>
  <c r="I109" i="1"/>
  <c r="I120" i="1" s="1"/>
  <c r="H109" i="1"/>
  <c r="H120" i="1" s="1"/>
  <c r="G109" i="1"/>
  <c r="G120" i="1" s="1"/>
  <c r="F109" i="1"/>
  <c r="F120" i="1" s="1"/>
  <c r="B101" i="1"/>
  <c r="A101" i="1"/>
  <c r="L100" i="1"/>
  <c r="J100" i="1"/>
  <c r="I100" i="1"/>
  <c r="H100" i="1"/>
  <c r="G100" i="1"/>
  <c r="F100" i="1"/>
  <c r="B91" i="1"/>
  <c r="A91" i="1"/>
  <c r="L90" i="1"/>
  <c r="L101" i="1" s="1"/>
  <c r="J90" i="1"/>
  <c r="I90" i="1"/>
  <c r="I101" i="1" s="1"/>
  <c r="H90" i="1"/>
  <c r="H101" i="1" s="1"/>
  <c r="G90" i="1"/>
  <c r="G101" i="1" s="1"/>
  <c r="F90" i="1"/>
  <c r="B82" i="1"/>
  <c r="A82" i="1"/>
  <c r="L81" i="1"/>
  <c r="J81" i="1"/>
  <c r="I81" i="1"/>
  <c r="H81" i="1"/>
  <c r="G81" i="1"/>
  <c r="F81" i="1"/>
  <c r="B71" i="1"/>
  <c r="A71" i="1"/>
  <c r="L70" i="1"/>
  <c r="J70" i="1"/>
  <c r="J82" i="1" s="1"/>
  <c r="I70" i="1"/>
  <c r="I82" i="1" s="1"/>
  <c r="H70" i="1"/>
  <c r="H82" i="1" s="1"/>
  <c r="G70" i="1"/>
  <c r="G82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I198" i="1" s="1"/>
  <c r="H13" i="1"/>
  <c r="H24" i="1" s="1"/>
  <c r="H198" i="1" s="1"/>
  <c r="G13" i="1"/>
  <c r="G24" i="1" s="1"/>
  <c r="G198" i="1" s="1"/>
  <c r="F13" i="1"/>
  <c r="L197" i="1" l="1"/>
  <c r="J197" i="1"/>
  <c r="F197" i="1"/>
  <c r="F177" i="1"/>
  <c r="F158" i="1"/>
  <c r="F101" i="1"/>
  <c r="J101" i="1"/>
  <c r="F82" i="1"/>
  <c r="L82" i="1"/>
  <c r="L62" i="1"/>
  <c r="L43" i="1"/>
  <c r="F43" i="1"/>
  <c r="F24" i="1"/>
  <c r="J198" i="1" l="1"/>
  <c r="L198" i="1"/>
  <c r="F198" i="1"/>
</calcChain>
</file>

<file path=xl/sharedStrings.xml><?xml version="1.0" encoding="utf-8"?>
<sst xmlns="http://schemas.openxmlformats.org/spreadsheetml/2006/main" count="272" uniqueCount="101">
  <si>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</si>
  <si>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</si>
  <si>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</si>
  <si>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</si>
  <si>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</si>
  <si>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</si>
  <si>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</si>
  <si>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</si>
  <si>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</si>
  <si>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</si>
  <si>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</si>
  <si>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</si>
  <si>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</si>
  <si>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</si>
  <si>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</si>
  <si>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</si>
  <si>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</si>
  <si>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</si>
  <si>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</si>
  <si>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</si>
  <si>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</si>
  <si>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</si>
  <si>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</si>
  <si>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</si>
  <si>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</si>
  <si>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</si>
  <si>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</si>
  <si>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</si>
  <si>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</si>
  <si>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</si>
  <si>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</si>
  <si>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</si>
  <si>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</si>
  <si>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</si>
  <si>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</si>
  <si>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</si>
  <si>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</si>
  <si>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</si>
  <si>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</si>
  <si>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Омлет натуральный</t>
  </si>
  <si>
    <t>Директор</t>
  </si>
  <si>
    <t>Янущик Л.Г.</t>
  </si>
  <si>
    <t>Чай с сахаром</t>
  </si>
  <si>
    <t>Хлеб пшеничный</t>
  </si>
  <si>
    <t>Салат из картофеля с солеными огурцами</t>
  </si>
  <si>
    <t>Солянка сборная мясная</t>
  </si>
  <si>
    <t>Запеканка картофельная с мясом</t>
  </si>
  <si>
    <t>Компот из свежих плодов</t>
  </si>
  <si>
    <t>Макароны отварные</t>
  </si>
  <si>
    <t>Какао с молоком</t>
  </si>
  <si>
    <t>Хлеб ржаной</t>
  </si>
  <si>
    <t>Бутерброд с маслом</t>
  </si>
  <si>
    <t>Суп картофельный с фрикадельками</t>
  </si>
  <si>
    <t>Рыба запеченная в сметанном соусе</t>
  </si>
  <si>
    <t>Компот из сухофруктов</t>
  </si>
  <si>
    <t>Каша геркулесовая молочная</t>
  </si>
  <si>
    <t>Чай с молоком</t>
  </si>
  <si>
    <t>Суп свекольный со сметаной</t>
  </si>
  <si>
    <t>Жаркое по-домашнему</t>
  </si>
  <si>
    <t>Компот из свежезамороженных ягод</t>
  </si>
  <si>
    <t>Каша пшеная молочная жидкая</t>
  </si>
  <si>
    <t>Суп с рыбными консервами</t>
  </si>
  <si>
    <t>Птица тушеная</t>
  </si>
  <si>
    <t>Картофельное пюре</t>
  </si>
  <si>
    <t>Капуста тушеная</t>
  </si>
  <si>
    <t>Банан</t>
  </si>
  <si>
    <t>Напиток апельсиновый</t>
  </si>
  <si>
    <t>Макароны, запеченые с сыром</t>
  </si>
  <si>
    <t>Чай с лимоном</t>
  </si>
  <si>
    <t>Бутерброд с повидлом</t>
  </si>
  <si>
    <t>Салат из свеклы с курагой и изюмом</t>
  </si>
  <si>
    <t>Борщ с фасолью и картофелем</t>
  </si>
  <si>
    <t>Тефтели из печени с рисом</t>
  </si>
  <si>
    <t>Рагу овощное</t>
  </si>
  <si>
    <t>Каша манная молочная жидкая</t>
  </si>
  <si>
    <t>Чай с молоком и сахаром</t>
  </si>
  <si>
    <t>Салат из свеклы отварной</t>
  </si>
  <si>
    <t xml:space="preserve">Суп гороховый </t>
  </si>
  <si>
    <t>Рыба запеченная с картофелем</t>
  </si>
  <si>
    <t>Кисель из кураги</t>
  </si>
  <si>
    <t>Бутерброд  с маслом сливочным</t>
  </si>
  <si>
    <t>Кофейный напиток с молоком</t>
  </si>
  <si>
    <t>Салат из капусты и моркови с растительным маслом</t>
  </si>
  <si>
    <t>Борщ</t>
  </si>
  <si>
    <t xml:space="preserve">Мандарин </t>
  </si>
  <si>
    <t>Каша гречневая молочная жидкая</t>
  </si>
  <si>
    <t>Суп картофельный</t>
  </si>
  <si>
    <t>Салат из моркови с изюмом и растительным маслом</t>
  </si>
  <si>
    <t>Рыба, тушеная в томате с овощами</t>
  </si>
  <si>
    <t xml:space="preserve">Яблоко </t>
  </si>
  <si>
    <t>Бутерброд с маслом сливочным и сыром</t>
  </si>
  <si>
    <t>Салат из свеклы с яблоком</t>
  </si>
  <si>
    <t>Рассольник со сметаной</t>
  </si>
  <si>
    <t>Курица отварная</t>
  </si>
  <si>
    <t>Апельсины</t>
  </si>
  <si>
    <t>Напиток мандариновый</t>
  </si>
  <si>
    <t>Булочка школьная</t>
  </si>
  <si>
    <t>Суп крестьянский со сметаной</t>
  </si>
  <si>
    <t>Котлета из говядины</t>
  </si>
  <si>
    <t>Соус молочный</t>
  </si>
  <si>
    <t>Компот из свежезамороженных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</si>
</sst>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tabSelected="1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L191" sqref="L19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/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6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12.06</v>
      </c>
      <c r="H6" s="40">
        <v>27</v>
      </c>
      <c r="I6" s="40">
        <v>3.06</v>
      </c>
      <c r="J6" s="40">
        <v>333</v>
      </c>
      <c r="K6" s="41">
        <v>255</v>
      </c>
      <c r="L6" s="40">
        <v>16.12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0</v>
      </c>
      <c r="H8" s="43">
        <v>0</v>
      </c>
      <c r="I8" s="43">
        <v>13.6</v>
      </c>
      <c r="J8" s="43">
        <v>52</v>
      </c>
      <c r="K8" s="44">
        <v>194</v>
      </c>
      <c r="L8" s="43">
        <v>2.99</v>
      </c>
    </row>
    <row r="9" spans="1:12" ht="15" x14ac:dyDescent="0.25">
      <c r="A9" s="23"/>
      <c r="B9" s="15"/>
      <c r="C9" s="11"/>
      <c r="D9" s="7" t="s">
        <v>23</v>
      </c>
      <c r="E9" s="42" t="s">
        <v>43</v>
      </c>
      <c r="F9" s="43">
        <v>40</v>
      </c>
      <c r="G9" s="43">
        <v>1.57</v>
      </c>
      <c r="H9" s="43">
        <v>0.2</v>
      </c>
      <c r="I9" s="43">
        <v>9.6</v>
      </c>
      <c r="J9" s="43">
        <v>43.8</v>
      </c>
      <c r="K9" s="44"/>
      <c r="L9" s="43">
        <v>2.08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440</v>
      </c>
      <c r="G13" s="19">
        <f t="shared" ref="G13:J13" si="0">SUM(G6:G12)</f>
        <v>13.63</v>
      </c>
      <c r="H13" s="19">
        <f t="shared" si="0"/>
        <v>27.2</v>
      </c>
      <c r="I13" s="19">
        <f t="shared" si="0"/>
        <v>26.259999999999998</v>
      </c>
      <c r="J13" s="19">
        <f t="shared" si="0"/>
        <v>428.8</v>
      </c>
      <c r="K13" s="25"/>
      <c r="L13" s="19">
        <f t="shared" ref="L13" si="1">SUM(L6:L12)</f>
        <v>21.189999999999998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44</v>
      </c>
      <c r="F14" s="43">
        <v>80</v>
      </c>
      <c r="G14" s="43">
        <v>1.0960000000000001</v>
      </c>
      <c r="H14" s="43">
        <v>2.56</v>
      </c>
      <c r="I14" s="43">
        <v>6.8</v>
      </c>
      <c r="J14" s="43">
        <v>69.28</v>
      </c>
      <c r="K14" s="44">
        <v>22</v>
      </c>
      <c r="L14" s="43">
        <v>0.53</v>
      </c>
    </row>
    <row r="15" spans="1:12" ht="15" x14ac:dyDescent="0.25">
      <c r="A15" s="23"/>
      <c r="B15" s="15"/>
      <c r="C15" s="11"/>
      <c r="D15" s="7" t="s">
        <v>27</v>
      </c>
      <c r="E15" s="42" t="s">
        <v>45</v>
      </c>
      <c r="F15" s="43">
        <v>200</v>
      </c>
      <c r="G15" s="43">
        <v>5.68</v>
      </c>
      <c r="H15" s="43">
        <v>3.68</v>
      </c>
      <c r="I15" s="43">
        <v>4.05</v>
      </c>
      <c r="J15" s="43">
        <v>135.80000000000001</v>
      </c>
      <c r="K15" s="44">
        <v>695</v>
      </c>
      <c r="L15" s="43">
        <v>2.87</v>
      </c>
    </row>
    <row r="16" spans="1:12" ht="15" x14ac:dyDescent="0.25">
      <c r="A16" s="23"/>
      <c r="B16" s="15"/>
      <c r="C16" s="11"/>
      <c r="D16" s="7" t="s">
        <v>28</v>
      </c>
      <c r="E16" s="42" t="s">
        <v>46</v>
      </c>
      <c r="F16" s="43">
        <v>285</v>
      </c>
      <c r="G16" s="43">
        <v>13.75</v>
      </c>
      <c r="H16" s="43">
        <v>10.4</v>
      </c>
      <c r="I16" s="43">
        <v>43.5</v>
      </c>
      <c r="J16" s="43">
        <v>43.5</v>
      </c>
      <c r="K16" s="44">
        <v>291</v>
      </c>
      <c r="L16" s="43">
        <v>33.6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47</v>
      </c>
      <c r="F18" s="43">
        <v>200</v>
      </c>
      <c r="G18" s="43">
        <v>0.2</v>
      </c>
      <c r="H18" s="43">
        <v>0.1</v>
      </c>
      <c r="I18" s="43">
        <v>17.2</v>
      </c>
      <c r="J18" s="43">
        <v>68</v>
      </c>
      <c r="K18" s="44">
        <v>372</v>
      </c>
      <c r="L18" s="43">
        <v>6.53</v>
      </c>
    </row>
    <row r="19" spans="1:12" ht="15" x14ac:dyDescent="0.25">
      <c r="A19" s="23"/>
      <c r="B19" s="15"/>
      <c r="C19" s="11"/>
      <c r="D19" s="7" t="s">
        <v>31</v>
      </c>
      <c r="E19" s="42" t="s">
        <v>43</v>
      </c>
      <c r="F19" s="43">
        <v>90</v>
      </c>
      <c r="G19" s="43">
        <v>5.2</v>
      </c>
      <c r="H19" s="43">
        <v>0.6</v>
      </c>
      <c r="I19" s="43">
        <v>32.46</v>
      </c>
      <c r="J19" s="43">
        <v>147.4</v>
      </c>
      <c r="K19" s="44"/>
      <c r="L19" s="43">
        <v>4.68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855</v>
      </c>
      <c r="G23" s="19">
        <f t="shared" ref="G23:J23" si="2">SUM(G14:G22)</f>
        <v>25.925999999999998</v>
      </c>
      <c r="H23" s="19">
        <f t="shared" si="2"/>
        <v>17.340000000000003</v>
      </c>
      <c r="I23" s="19">
        <f t="shared" si="2"/>
        <v>104.00999999999999</v>
      </c>
      <c r="J23" s="19">
        <f t="shared" si="2"/>
        <v>463.98</v>
      </c>
      <c r="K23" s="25"/>
      <c r="L23" s="19">
        <f t="shared" ref="L23" si="3">SUM(L14:L22)</f>
        <v>48.21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1295</v>
      </c>
      <c r="G24" s="32">
        <f t="shared" ref="G24:J24" si="4">G13+G23</f>
        <v>39.555999999999997</v>
      </c>
      <c r="H24" s="32">
        <f t="shared" si="4"/>
        <v>44.540000000000006</v>
      </c>
      <c r="I24" s="32">
        <f t="shared" si="4"/>
        <v>130.26999999999998</v>
      </c>
      <c r="J24" s="32">
        <f t="shared" si="4"/>
        <v>892.78</v>
      </c>
      <c r="K24" s="32"/>
      <c r="L24" s="32">
        <f t="shared" ref="L24" si="5">L13+L23</f>
        <v>69.400000000000006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48</v>
      </c>
      <c r="F25" s="40">
        <v>150</v>
      </c>
      <c r="G25" s="40">
        <v>4.4000000000000004</v>
      </c>
      <c r="H25" s="40">
        <v>7.04</v>
      </c>
      <c r="I25" s="40">
        <v>29.9</v>
      </c>
      <c r="J25" s="40">
        <v>201.3</v>
      </c>
      <c r="K25" s="41">
        <v>321</v>
      </c>
      <c r="L25" s="40">
        <v>15.12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49</v>
      </c>
      <c r="F27" s="43">
        <v>200</v>
      </c>
      <c r="G27" s="43">
        <v>4.2</v>
      </c>
      <c r="H27" s="43">
        <v>3.6</v>
      </c>
      <c r="I27" s="43">
        <v>17.28</v>
      </c>
      <c r="J27" s="43">
        <v>118.6</v>
      </c>
      <c r="K27" s="44">
        <v>397</v>
      </c>
      <c r="L27" s="43">
        <v>9.4499999999999993</v>
      </c>
    </row>
    <row r="28" spans="1:12" ht="15" x14ac:dyDescent="0.25">
      <c r="A28" s="14"/>
      <c r="B28" s="15"/>
      <c r="C28" s="11"/>
      <c r="D28" s="7" t="s">
        <v>23</v>
      </c>
      <c r="E28" s="42" t="s">
        <v>50</v>
      </c>
      <c r="F28" s="43">
        <v>30</v>
      </c>
      <c r="G28" s="43">
        <v>2.0699999999999998</v>
      </c>
      <c r="H28" s="43">
        <v>0.36</v>
      </c>
      <c r="I28" s="43">
        <v>12.7</v>
      </c>
      <c r="J28" s="43">
        <v>64.2</v>
      </c>
      <c r="K28" s="44"/>
      <c r="L28" s="43">
        <v>1.65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380</v>
      </c>
      <c r="G32" s="19">
        <f t="shared" ref="G32" si="6">SUM(G25:G31)</f>
        <v>10.670000000000002</v>
      </c>
      <c r="H32" s="19">
        <f t="shared" ref="H32" si="7">SUM(H25:H31)</f>
        <v>11</v>
      </c>
      <c r="I32" s="19">
        <f t="shared" ref="I32" si="8">SUM(I25:I31)</f>
        <v>59.879999999999995</v>
      </c>
      <c r="J32" s="19">
        <f t="shared" ref="J32:L32" si="9">SUM(J25:J31)</f>
        <v>384.09999999999997</v>
      </c>
      <c r="K32" s="25"/>
      <c r="L32" s="19">
        <f t="shared" si="9"/>
        <v>26.22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51</v>
      </c>
      <c r="F33" s="43">
        <v>35</v>
      </c>
      <c r="G33" s="43">
        <v>2.14</v>
      </c>
      <c r="H33" s="43">
        <v>6.58</v>
      </c>
      <c r="I33" s="43">
        <v>12.7</v>
      </c>
      <c r="J33" s="43">
        <v>87.5</v>
      </c>
      <c r="K33" s="44"/>
      <c r="L33" s="43">
        <v>5.05</v>
      </c>
    </row>
    <row r="34" spans="1:12" ht="15" x14ac:dyDescent="0.25">
      <c r="A34" s="14"/>
      <c r="B34" s="15"/>
      <c r="C34" s="11"/>
      <c r="D34" s="7" t="s">
        <v>27</v>
      </c>
      <c r="E34" s="42" t="s">
        <v>52</v>
      </c>
      <c r="F34" s="43">
        <v>200</v>
      </c>
      <c r="G34" s="43">
        <v>5.28</v>
      </c>
      <c r="H34" s="43">
        <v>7.6</v>
      </c>
      <c r="I34" s="43">
        <v>12.36</v>
      </c>
      <c r="J34" s="43">
        <v>108</v>
      </c>
      <c r="K34" s="44">
        <v>83</v>
      </c>
      <c r="L34" s="43">
        <v>7.43</v>
      </c>
    </row>
    <row r="35" spans="1:12" ht="15" x14ac:dyDescent="0.25">
      <c r="A35" s="14"/>
      <c r="B35" s="15"/>
      <c r="C35" s="11"/>
      <c r="D35" s="7" t="s">
        <v>28</v>
      </c>
      <c r="E35" s="42" t="s">
        <v>53</v>
      </c>
      <c r="F35" s="43">
        <v>100</v>
      </c>
      <c r="G35" s="43">
        <v>13.58</v>
      </c>
      <c r="H35" s="43">
        <v>8.5</v>
      </c>
      <c r="I35" s="43">
        <v>2.4</v>
      </c>
      <c r="J35" s="43">
        <v>115</v>
      </c>
      <c r="K35" s="44">
        <v>252</v>
      </c>
      <c r="L35" s="43">
        <v>23.09</v>
      </c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54</v>
      </c>
      <c r="F37" s="43">
        <v>200</v>
      </c>
      <c r="G37" s="43">
        <v>1.04</v>
      </c>
      <c r="H37" s="43">
        <v>0</v>
      </c>
      <c r="I37" s="43">
        <v>26.9</v>
      </c>
      <c r="J37" s="43">
        <v>107.4</v>
      </c>
      <c r="K37" s="44">
        <v>126</v>
      </c>
      <c r="L37" s="43">
        <v>4.25</v>
      </c>
    </row>
    <row r="38" spans="1:12" ht="15" x14ac:dyDescent="0.25">
      <c r="A38" s="14"/>
      <c r="B38" s="15"/>
      <c r="C38" s="11"/>
      <c r="D38" s="7" t="s">
        <v>31</v>
      </c>
      <c r="E38" s="42" t="s">
        <v>43</v>
      </c>
      <c r="F38" s="43">
        <v>65</v>
      </c>
      <c r="G38" s="43">
        <v>5.0999999999999996</v>
      </c>
      <c r="H38" s="43">
        <v>0.65</v>
      </c>
      <c r="I38" s="43">
        <v>31.2</v>
      </c>
      <c r="J38" s="43">
        <v>142.4</v>
      </c>
      <c r="K38" s="44"/>
      <c r="L38" s="43">
        <v>3.38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600</v>
      </c>
      <c r="G42" s="19">
        <f t="shared" ref="G42" si="10">SUM(G33:G41)</f>
        <v>27.14</v>
      </c>
      <c r="H42" s="19">
        <f t="shared" ref="H42" si="11">SUM(H33:H41)</f>
        <v>23.33</v>
      </c>
      <c r="I42" s="19">
        <f t="shared" ref="I42" si="12">SUM(I33:I41)</f>
        <v>85.56</v>
      </c>
      <c r="J42" s="19">
        <f t="shared" ref="J42:L42" si="13">SUM(J33:J41)</f>
        <v>560.29999999999995</v>
      </c>
      <c r="K42" s="25"/>
      <c r="L42" s="19">
        <f t="shared" si="13"/>
        <v>43.2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980</v>
      </c>
      <c r="G43" s="32">
        <f t="shared" ref="G43" si="14">G32+G42</f>
        <v>37.81</v>
      </c>
      <c r="H43" s="32">
        <f t="shared" ref="H43" si="15">H32+H42</f>
        <v>34.33</v>
      </c>
      <c r="I43" s="32">
        <f t="shared" ref="I43" si="16">I32+I42</f>
        <v>145.44</v>
      </c>
      <c r="J43" s="32">
        <f t="shared" ref="J43:L43" si="17">J32+J42</f>
        <v>944.39999999999986</v>
      </c>
      <c r="K43" s="32"/>
      <c r="L43" s="32">
        <f t="shared" si="17"/>
        <v>69.42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55</v>
      </c>
      <c r="F44" s="40">
        <v>200</v>
      </c>
      <c r="G44" s="40">
        <v>6.6</v>
      </c>
      <c r="H44" s="40">
        <v>11</v>
      </c>
      <c r="I44" s="40">
        <v>22.6</v>
      </c>
      <c r="J44" s="40">
        <v>190</v>
      </c>
      <c r="K44" s="41">
        <v>69</v>
      </c>
      <c r="L44" s="40">
        <v>15.18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56</v>
      </c>
      <c r="F46" s="43">
        <v>200</v>
      </c>
      <c r="G46" s="43">
        <v>1.6</v>
      </c>
      <c r="H46" s="43">
        <v>1.8</v>
      </c>
      <c r="I46" s="43">
        <v>12.4</v>
      </c>
      <c r="J46" s="43">
        <v>69</v>
      </c>
      <c r="K46" s="44">
        <v>269</v>
      </c>
      <c r="L46" s="43">
        <v>4.3499999999999996</v>
      </c>
    </row>
    <row r="47" spans="1:12" ht="15" x14ac:dyDescent="0.25">
      <c r="A47" s="23"/>
      <c r="B47" s="15"/>
      <c r="C47" s="11"/>
      <c r="D47" s="7" t="s">
        <v>23</v>
      </c>
      <c r="E47" s="42" t="s">
        <v>43</v>
      </c>
      <c r="F47" s="43">
        <v>40</v>
      </c>
      <c r="G47" s="43">
        <v>1.57</v>
      </c>
      <c r="H47" s="43">
        <v>0.2</v>
      </c>
      <c r="I47" s="43">
        <v>9.6</v>
      </c>
      <c r="J47" s="43">
        <v>43.8</v>
      </c>
      <c r="K47" s="44"/>
      <c r="L47" s="43">
        <v>2.08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440</v>
      </c>
      <c r="G51" s="19">
        <f t="shared" ref="G51" si="18">SUM(G44:G50)</f>
        <v>9.77</v>
      </c>
      <c r="H51" s="19">
        <f t="shared" ref="H51" si="19">SUM(H44:H50)</f>
        <v>13</v>
      </c>
      <c r="I51" s="19">
        <f t="shared" ref="I51" si="20">SUM(I44:I50)</f>
        <v>44.6</v>
      </c>
      <c r="J51" s="19">
        <f t="shared" ref="J51:L51" si="21">SUM(J44:J50)</f>
        <v>302.8</v>
      </c>
      <c r="K51" s="25"/>
      <c r="L51" s="19">
        <f t="shared" si="21"/>
        <v>21.61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57</v>
      </c>
      <c r="F53" s="43">
        <v>250</v>
      </c>
      <c r="G53" s="43">
        <v>3.68</v>
      </c>
      <c r="H53" s="43">
        <v>4.08</v>
      </c>
      <c r="I53" s="43">
        <v>10.16</v>
      </c>
      <c r="J53" s="43">
        <v>72.8</v>
      </c>
      <c r="K53" s="44">
        <v>46</v>
      </c>
      <c r="L53" s="43">
        <v>1.58</v>
      </c>
    </row>
    <row r="54" spans="1:12" ht="15" x14ac:dyDescent="0.25">
      <c r="A54" s="23"/>
      <c r="B54" s="15"/>
      <c r="C54" s="11"/>
      <c r="D54" s="7" t="s">
        <v>28</v>
      </c>
      <c r="E54" s="42" t="s">
        <v>58</v>
      </c>
      <c r="F54" s="43">
        <v>230</v>
      </c>
      <c r="G54" s="43">
        <v>12.89</v>
      </c>
      <c r="H54" s="43">
        <v>12.52</v>
      </c>
      <c r="I54" s="43">
        <v>23.6</v>
      </c>
      <c r="J54" s="43">
        <v>334.6</v>
      </c>
      <c r="K54" s="44">
        <v>276</v>
      </c>
      <c r="L54" s="43">
        <v>37.630000000000003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59</v>
      </c>
      <c r="F56" s="43">
        <v>200</v>
      </c>
      <c r="G56" s="43">
        <v>0.2</v>
      </c>
      <c r="H56" s="43">
        <v>0.08</v>
      </c>
      <c r="I56" s="43">
        <v>27.4</v>
      </c>
      <c r="J56" s="43">
        <v>69.400000000000006</v>
      </c>
      <c r="K56" s="44">
        <v>380</v>
      </c>
      <c r="L56" s="43">
        <v>5.34</v>
      </c>
    </row>
    <row r="57" spans="1:12" ht="15" x14ac:dyDescent="0.25">
      <c r="A57" s="23"/>
      <c r="B57" s="15"/>
      <c r="C57" s="11"/>
      <c r="D57" s="7" t="s">
        <v>31</v>
      </c>
      <c r="E57" s="42" t="s">
        <v>43</v>
      </c>
      <c r="F57" s="43">
        <v>70</v>
      </c>
      <c r="G57" s="43">
        <v>5.5</v>
      </c>
      <c r="H57" s="43">
        <v>0.7</v>
      </c>
      <c r="I57" s="43">
        <v>33.6</v>
      </c>
      <c r="J57" s="43">
        <v>153.30000000000001</v>
      </c>
      <c r="K57" s="44"/>
      <c r="L57" s="43">
        <v>3.64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750</v>
      </c>
      <c r="G61" s="19">
        <f t="shared" ref="G61" si="22">SUM(G52:G60)</f>
        <v>22.27</v>
      </c>
      <c r="H61" s="19">
        <f t="shared" ref="H61" si="23">SUM(H52:H60)</f>
        <v>17.38</v>
      </c>
      <c r="I61" s="19">
        <f t="shared" ref="I61" si="24">SUM(I52:I60)</f>
        <v>94.76</v>
      </c>
      <c r="J61" s="19">
        <f t="shared" ref="J61:L61" si="25">SUM(J52:J60)</f>
        <v>630.10000000000014</v>
      </c>
      <c r="K61" s="25"/>
      <c r="L61" s="19">
        <f t="shared" si="25"/>
        <v>48.19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1190</v>
      </c>
      <c r="G62" s="32">
        <f t="shared" ref="G62" si="26">G51+G61</f>
        <v>32.04</v>
      </c>
      <c r="H62" s="32">
        <f t="shared" ref="H62" si="27">H51+H61</f>
        <v>30.38</v>
      </c>
      <c r="I62" s="32">
        <f t="shared" ref="I62" si="28">I51+I61</f>
        <v>139.36000000000001</v>
      </c>
      <c r="J62" s="32">
        <f t="shared" ref="J62:L62" si="29">J51+J61</f>
        <v>932.90000000000009</v>
      </c>
      <c r="K62" s="32"/>
      <c r="L62" s="32">
        <f t="shared" si="29"/>
        <v>69.8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60</v>
      </c>
      <c r="F63" s="40">
        <v>200</v>
      </c>
      <c r="G63" s="40">
        <v>4.2300000000000004</v>
      </c>
      <c r="H63" s="40">
        <v>5.76</v>
      </c>
      <c r="I63" s="40">
        <v>23.22</v>
      </c>
      <c r="J63" s="40">
        <v>184.4</v>
      </c>
      <c r="K63" s="41">
        <v>70</v>
      </c>
      <c r="L63" s="40">
        <v>17.46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42</v>
      </c>
      <c r="F65" s="43">
        <v>200</v>
      </c>
      <c r="G65" s="43">
        <v>0</v>
      </c>
      <c r="H65" s="43">
        <v>0</v>
      </c>
      <c r="I65" s="43">
        <v>13.6</v>
      </c>
      <c r="J65" s="43">
        <v>52</v>
      </c>
      <c r="K65" s="44">
        <v>194</v>
      </c>
      <c r="L65" s="43">
        <v>2.09</v>
      </c>
    </row>
    <row r="66" spans="1:12" ht="15" x14ac:dyDescent="0.25">
      <c r="A66" s="23"/>
      <c r="B66" s="15"/>
      <c r="C66" s="11"/>
      <c r="D66" s="7" t="s">
        <v>23</v>
      </c>
      <c r="E66" s="42" t="s">
        <v>43</v>
      </c>
      <c r="F66" s="43">
        <v>40</v>
      </c>
      <c r="G66" s="43">
        <v>2.6</v>
      </c>
      <c r="H66" s="43">
        <v>0.28000000000000003</v>
      </c>
      <c r="I66" s="43">
        <v>20.100000000000001</v>
      </c>
      <c r="J66" s="43">
        <v>96</v>
      </c>
      <c r="K66" s="44"/>
      <c r="L66" s="43">
        <v>2</v>
      </c>
    </row>
    <row r="67" spans="1:12" ht="15" x14ac:dyDescent="0.25">
      <c r="A67" s="23"/>
      <c r="B67" s="15"/>
      <c r="C67" s="11"/>
      <c r="D67" s="7" t="s">
        <v>24</v>
      </c>
      <c r="E67" s="42" t="s">
        <v>65</v>
      </c>
      <c r="F67" s="43">
        <v>150</v>
      </c>
      <c r="G67" s="43">
        <v>1.8</v>
      </c>
      <c r="H67" s="43">
        <v>0</v>
      </c>
      <c r="I67" s="43">
        <v>34.799999999999997</v>
      </c>
      <c r="J67" s="43">
        <v>102.5</v>
      </c>
      <c r="K67" s="44"/>
      <c r="L67" s="43">
        <v>13.3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590</v>
      </c>
      <c r="G70" s="19">
        <f t="shared" ref="G70" si="30">SUM(G63:G69)</f>
        <v>8.6300000000000008</v>
      </c>
      <c r="H70" s="19">
        <f t="shared" ref="H70" si="31">SUM(H63:H69)</f>
        <v>6.04</v>
      </c>
      <c r="I70" s="19">
        <f t="shared" ref="I70" si="32">SUM(I63:I69)</f>
        <v>91.72</v>
      </c>
      <c r="J70" s="19">
        <f t="shared" ref="J70:L70" si="33">SUM(J63:J69)</f>
        <v>434.9</v>
      </c>
      <c r="K70" s="25"/>
      <c r="L70" s="19">
        <f t="shared" si="33"/>
        <v>34.85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61</v>
      </c>
      <c r="F72" s="43">
        <v>200</v>
      </c>
      <c r="G72" s="43">
        <v>4.4800000000000004</v>
      </c>
      <c r="H72" s="43">
        <v>6.72</v>
      </c>
      <c r="I72" s="43">
        <v>11.4</v>
      </c>
      <c r="J72" s="43">
        <v>134</v>
      </c>
      <c r="K72" s="44">
        <v>87</v>
      </c>
      <c r="L72" s="43">
        <v>7.99</v>
      </c>
    </row>
    <row r="73" spans="1:12" ht="15" x14ac:dyDescent="0.25">
      <c r="A73" s="23"/>
      <c r="B73" s="15"/>
      <c r="C73" s="11"/>
      <c r="D73" s="7" t="s">
        <v>28</v>
      </c>
      <c r="E73" s="42" t="s">
        <v>62</v>
      </c>
      <c r="F73" s="43">
        <v>80</v>
      </c>
      <c r="G73" s="43">
        <v>4.3</v>
      </c>
      <c r="H73" s="43">
        <v>7.6</v>
      </c>
      <c r="I73" s="43">
        <v>6.2</v>
      </c>
      <c r="J73" s="43">
        <v>99</v>
      </c>
      <c r="K73" s="44">
        <v>87</v>
      </c>
      <c r="L73" s="43">
        <v>10.83</v>
      </c>
    </row>
    <row r="74" spans="1:12" ht="15" x14ac:dyDescent="0.25">
      <c r="A74" s="23"/>
      <c r="B74" s="15"/>
      <c r="C74" s="11"/>
      <c r="D74" s="7" t="s">
        <v>29</v>
      </c>
      <c r="E74" s="42" t="s">
        <v>64</v>
      </c>
      <c r="F74" s="43">
        <v>100</v>
      </c>
      <c r="G74" s="43">
        <v>1.98</v>
      </c>
      <c r="H74" s="43">
        <v>2.71</v>
      </c>
      <c r="I74" s="43">
        <v>9.49</v>
      </c>
      <c r="J74" s="43">
        <v>79</v>
      </c>
      <c r="K74" s="44">
        <v>336</v>
      </c>
      <c r="L74" s="43">
        <v>2.2200000000000002</v>
      </c>
    </row>
    <row r="75" spans="1:12" ht="15" x14ac:dyDescent="0.25">
      <c r="A75" s="23"/>
      <c r="B75" s="15"/>
      <c r="C75" s="11"/>
      <c r="D75" s="7" t="s">
        <v>29</v>
      </c>
      <c r="E75" s="42" t="s">
        <v>63</v>
      </c>
      <c r="F75" s="43">
        <v>100</v>
      </c>
      <c r="G75" s="43">
        <v>2.17</v>
      </c>
      <c r="H75" s="43">
        <v>3.12</v>
      </c>
      <c r="I75" s="43">
        <v>5.36</v>
      </c>
      <c r="J75" s="43">
        <v>83</v>
      </c>
      <c r="K75" s="44">
        <v>321</v>
      </c>
      <c r="L75" s="43">
        <v>4.63</v>
      </c>
    </row>
    <row r="76" spans="1:12" ht="15" x14ac:dyDescent="0.25">
      <c r="A76" s="23"/>
      <c r="B76" s="15"/>
      <c r="C76" s="11"/>
      <c r="D76" s="7" t="s">
        <v>30</v>
      </c>
      <c r="E76" s="42" t="s">
        <v>66</v>
      </c>
      <c r="F76" s="43">
        <v>200</v>
      </c>
      <c r="G76" s="43">
        <v>0.1</v>
      </c>
      <c r="H76" s="43">
        <v>0</v>
      </c>
      <c r="I76" s="43">
        <v>18.899999999999999</v>
      </c>
      <c r="J76" s="43">
        <v>73</v>
      </c>
      <c r="K76" s="44">
        <v>280</v>
      </c>
      <c r="L76" s="43">
        <v>7.17</v>
      </c>
    </row>
    <row r="77" spans="1:12" ht="15" x14ac:dyDescent="0.25">
      <c r="A77" s="23"/>
      <c r="B77" s="15"/>
      <c r="C77" s="11"/>
      <c r="D77" s="7" t="s">
        <v>31</v>
      </c>
      <c r="E77" s="42" t="s">
        <v>43</v>
      </c>
      <c r="F77" s="43">
        <v>40</v>
      </c>
      <c r="G77" s="43">
        <v>3.8</v>
      </c>
      <c r="H77" s="43">
        <v>1.1000000000000001</v>
      </c>
      <c r="I77" s="43">
        <v>26.6</v>
      </c>
      <c r="J77" s="43">
        <v>127</v>
      </c>
      <c r="K77" s="44"/>
      <c r="L77" s="43">
        <v>2</v>
      </c>
    </row>
    <row r="78" spans="1:12" ht="15" x14ac:dyDescent="0.25">
      <c r="A78" s="23"/>
      <c r="B78" s="15"/>
      <c r="C78" s="11"/>
      <c r="D78" s="7" t="s">
        <v>32</v>
      </c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3"/>
      <c r="B80" s="15"/>
      <c r="C80" s="11"/>
      <c r="D80" s="6"/>
      <c r="E80" s="42"/>
      <c r="F80" s="43"/>
      <c r="G80" s="43"/>
      <c r="H80" s="43"/>
      <c r="I80" s="43"/>
      <c r="J80" s="43"/>
      <c r="K80" s="44"/>
      <c r="L80" s="43"/>
    </row>
    <row r="81" spans="1:12" ht="15" x14ac:dyDescent="0.25">
      <c r="A81" s="24"/>
      <c r="B81" s="17"/>
      <c r="C81" s="8"/>
      <c r="D81" s="18" t="s">
        <v>33</v>
      </c>
      <c r="E81" s="9"/>
      <c r="F81" s="19">
        <f>SUM(F71:F80)</f>
        <v>720</v>
      </c>
      <c r="G81" s="19">
        <f t="shared" ref="G81" si="34">SUM(G71:G80)</f>
        <v>16.830000000000002</v>
      </c>
      <c r="H81" s="19">
        <f t="shared" ref="H81" si="35">SUM(H71:H80)</f>
        <v>21.250000000000004</v>
      </c>
      <c r="I81" s="19">
        <f t="shared" ref="I81" si="36">SUM(I71:I80)</f>
        <v>77.95</v>
      </c>
      <c r="J81" s="19">
        <f t="shared" ref="J81:L81" si="37">SUM(J71:J80)</f>
        <v>595</v>
      </c>
      <c r="K81" s="25"/>
      <c r="L81" s="19">
        <f t="shared" si="37"/>
        <v>34.839999999999996</v>
      </c>
    </row>
    <row r="82" spans="1:12" ht="15.75" customHeight="1" x14ac:dyDescent="0.2">
      <c r="A82" s="29">
        <f>A63</f>
        <v>1</v>
      </c>
      <c r="B82" s="30">
        <f>B63</f>
        <v>4</v>
      </c>
      <c r="C82" s="54" t="s">
        <v>4</v>
      </c>
      <c r="D82" s="55"/>
      <c r="E82" s="31"/>
      <c r="F82" s="32">
        <f>F70+F81</f>
        <v>1310</v>
      </c>
      <c r="G82" s="32">
        <f t="shared" ref="G82" si="38">G70+G81</f>
        <v>25.46</v>
      </c>
      <c r="H82" s="32">
        <f t="shared" ref="H82" si="39">H70+H81</f>
        <v>27.290000000000003</v>
      </c>
      <c r="I82" s="32">
        <f t="shared" ref="I82" si="40">I70+I81</f>
        <v>169.67000000000002</v>
      </c>
      <c r="J82" s="32">
        <f t="shared" ref="J82:L82" si="41">J70+J81</f>
        <v>1029.9000000000001</v>
      </c>
      <c r="K82" s="32"/>
      <c r="L82" s="32">
        <f t="shared" si="41"/>
        <v>69.69</v>
      </c>
    </row>
    <row r="83" spans="1:12" ht="15" x14ac:dyDescent="0.25">
      <c r="A83" s="20">
        <v>1</v>
      </c>
      <c r="B83" s="21">
        <v>5</v>
      </c>
      <c r="C83" s="22" t="s">
        <v>20</v>
      </c>
      <c r="D83" s="5" t="s">
        <v>21</v>
      </c>
      <c r="E83" s="39" t="s">
        <v>67</v>
      </c>
      <c r="F83" s="40">
        <v>200</v>
      </c>
      <c r="G83" s="40">
        <v>13.4</v>
      </c>
      <c r="H83" s="40">
        <v>11.6</v>
      </c>
      <c r="I83" s="40">
        <v>54.9</v>
      </c>
      <c r="J83" s="40">
        <v>295</v>
      </c>
      <c r="K83" s="41">
        <v>207</v>
      </c>
      <c r="L83" s="40">
        <v>13.2</v>
      </c>
    </row>
    <row r="84" spans="1:12" ht="15" x14ac:dyDescent="0.25">
      <c r="A84" s="23"/>
      <c r="B84" s="15"/>
      <c r="C84" s="11"/>
      <c r="D84" s="6"/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22</v>
      </c>
      <c r="E85" s="42" t="s">
        <v>68</v>
      </c>
      <c r="F85" s="43">
        <v>200</v>
      </c>
      <c r="G85" s="43">
        <v>0.2</v>
      </c>
      <c r="H85" s="43">
        <v>0</v>
      </c>
      <c r="I85" s="43">
        <v>23.3</v>
      </c>
      <c r="J85" s="43">
        <v>53</v>
      </c>
      <c r="K85" s="44">
        <v>393</v>
      </c>
      <c r="L85" s="43">
        <v>4.07</v>
      </c>
    </row>
    <row r="86" spans="1:12" ht="15" x14ac:dyDescent="0.25">
      <c r="A86" s="23"/>
      <c r="B86" s="15"/>
      <c r="C86" s="11"/>
      <c r="D86" s="7" t="s">
        <v>23</v>
      </c>
      <c r="E86" s="42" t="s">
        <v>69</v>
      </c>
      <c r="F86" s="43">
        <v>65</v>
      </c>
      <c r="G86" s="43">
        <v>3.9</v>
      </c>
      <c r="H86" s="43">
        <v>6.8</v>
      </c>
      <c r="I86" s="43">
        <v>26.5</v>
      </c>
      <c r="J86" s="43">
        <v>150</v>
      </c>
      <c r="K86" s="44">
        <v>2</v>
      </c>
      <c r="L86" s="43">
        <v>4.55</v>
      </c>
    </row>
    <row r="87" spans="1:12" ht="15" x14ac:dyDescent="0.25">
      <c r="A87" s="23"/>
      <c r="B87" s="15"/>
      <c r="C87" s="11"/>
      <c r="D87" s="7" t="s">
        <v>24</v>
      </c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3"/>
      <c r="B89" s="15"/>
      <c r="C89" s="11"/>
      <c r="D89" s="6"/>
      <c r="E89" s="42"/>
      <c r="F89" s="43"/>
      <c r="G89" s="43"/>
      <c r="H89" s="43"/>
      <c r="I89" s="43"/>
      <c r="J89" s="43"/>
      <c r="K89" s="44"/>
      <c r="L89" s="43"/>
    </row>
    <row r="90" spans="1:12" ht="15" x14ac:dyDescent="0.25">
      <c r="A90" s="24"/>
      <c r="B90" s="17"/>
      <c r="C90" s="8"/>
      <c r="D90" s="18" t="s">
        <v>33</v>
      </c>
      <c r="E90" s="9"/>
      <c r="F90" s="19">
        <f>SUM(F83:F89)</f>
        <v>465</v>
      </c>
      <c r="G90" s="19">
        <f t="shared" ref="G90" si="42">SUM(G83:G89)</f>
        <v>17.5</v>
      </c>
      <c r="H90" s="19">
        <f t="shared" ref="H90" si="43">SUM(H83:H89)</f>
        <v>18.399999999999999</v>
      </c>
      <c r="I90" s="19">
        <f t="shared" ref="I90" si="44">SUM(I83:I89)</f>
        <v>104.7</v>
      </c>
      <c r="J90" s="19">
        <f t="shared" ref="J90:L90" si="45">SUM(J83:J89)</f>
        <v>498</v>
      </c>
      <c r="K90" s="25"/>
      <c r="L90" s="19">
        <f t="shared" si="45"/>
        <v>21.82</v>
      </c>
    </row>
    <row r="91" spans="1:12" ht="15" x14ac:dyDescent="0.25">
      <c r="A91" s="26">
        <f>A83</f>
        <v>1</v>
      </c>
      <c r="B91" s="13">
        <f>B83</f>
        <v>5</v>
      </c>
      <c r="C91" s="10" t="s">
        <v>25</v>
      </c>
      <c r="D91" s="7" t="s">
        <v>26</v>
      </c>
      <c r="E91" s="42" t="s">
        <v>70</v>
      </c>
      <c r="F91" s="43">
        <v>80</v>
      </c>
      <c r="G91" s="43">
        <v>1.2</v>
      </c>
      <c r="H91" s="43">
        <v>4.8</v>
      </c>
      <c r="I91" s="43">
        <v>10.8</v>
      </c>
      <c r="J91" s="43">
        <v>92</v>
      </c>
      <c r="K91" s="44">
        <v>32</v>
      </c>
      <c r="L91" s="43">
        <v>5.89</v>
      </c>
    </row>
    <row r="92" spans="1:12" ht="15" x14ac:dyDescent="0.25">
      <c r="A92" s="23"/>
      <c r="B92" s="15"/>
      <c r="C92" s="11"/>
      <c r="D92" s="7" t="s">
        <v>27</v>
      </c>
      <c r="E92" s="42" t="s">
        <v>71</v>
      </c>
      <c r="F92" s="43">
        <v>200</v>
      </c>
      <c r="G92" s="43">
        <v>4.4000000000000004</v>
      </c>
      <c r="H92" s="43">
        <v>5.68</v>
      </c>
      <c r="I92" s="43">
        <v>11.6</v>
      </c>
      <c r="J92" s="43">
        <v>94</v>
      </c>
      <c r="K92" s="44">
        <v>63</v>
      </c>
      <c r="L92" s="43">
        <v>10.9</v>
      </c>
    </row>
    <row r="93" spans="1:12" ht="15" x14ac:dyDescent="0.25">
      <c r="A93" s="23"/>
      <c r="B93" s="15"/>
      <c r="C93" s="11"/>
      <c r="D93" s="7" t="s">
        <v>28</v>
      </c>
      <c r="E93" s="42" t="s">
        <v>72</v>
      </c>
      <c r="F93" s="43">
        <v>50</v>
      </c>
      <c r="G93" s="43">
        <v>10.5</v>
      </c>
      <c r="H93" s="43">
        <v>6.9</v>
      </c>
      <c r="I93" s="43">
        <v>10.8</v>
      </c>
      <c r="J93" s="43">
        <v>132</v>
      </c>
      <c r="K93" s="44">
        <v>284</v>
      </c>
      <c r="L93" s="43">
        <v>9.5</v>
      </c>
    </row>
    <row r="94" spans="1:12" ht="15" x14ac:dyDescent="0.25">
      <c r="A94" s="23"/>
      <c r="B94" s="15"/>
      <c r="C94" s="11"/>
      <c r="D94" s="7" t="s">
        <v>29</v>
      </c>
      <c r="E94" s="42" t="s">
        <v>73</v>
      </c>
      <c r="F94" s="43">
        <v>150</v>
      </c>
      <c r="G94" s="43">
        <v>3</v>
      </c>
      <c r="H94" s="43">
        <v>6.7</v>
      </c>
      <c r="I94" s="43">
        <v>19.2</v>
      </c>
      <c r="J94" s="43">
        <v>168</v>
      </c>
      <c r="K94" s="44">
        <v>344</v>
      </c>
      <c r="L94" s="43">
        <v>8.6</v>
      </c>
    </row>
    <row r="95" spans="1:12" ht="15" x14ac:dyDescent="0.25">
      <c r="A95" s="23"/>
      <c r="B95" s="15"/>
      <c r="C95" s="11"/>
      <c r="D95" s="7" t="s">
        <v>30</v>
      </c>
      <c r="E95" s="42" t="s">
        <v>49</v>
      </c>
      <c r="F95" s="43">
        <v>200</v>
      </c>
      <c r="G95" s="43">
        <v>4.2</v>
      </c>
      <c r="H95" s="43">
        <v>3.6</v>
      </c>
      <c r="I95" s="43">
        <v>17.28</v>
      </c>
      <c r="J95" s="43">
        <v>119</v>
      </c>
      <c r="K95" s="44">
        <v>397</v>
      </c>
      <c r="L95" s="43">
        <v>9.35</v>
      </c>
    </row>
    <row r="96" spans="1:12" ht="15" x14ac:dyDescent="0.25">
      <c r="A96" s="23"/>
      <c r="B96" s="15"/>
      <c r="C96" s="11"/>
      <c r="D96" s="7" t="s">
        <v>31</v>
      </c>
      <c r="E96" s="42" t="s">
        <v>43</v>
      </c>
      <c r="F96" s="43">
        <v>70</v>
      </c>
      <c r="G96" s="43">
        <v>4.18</v>
      </c>
      <c r="H96" s="43">
        <v>1.3</v>
      </c>
      <c r="I96" s="43">
        <v>29.3</v>
      </c>
      <c r="J96" s="43">
        <v>140</v>
      </c>
      <c r="K96" s="44"/>
      <c r="L96" s="43">
        <v>3.5</v>
      </c>
    </row>
    <row r="97" spans="1:12" ht="15" x14ac:dyDescent="0.25">
      <c r="A97" s="23"/>
      <c r="B97" s="15"/>
      <c r="C97" s="11"/>
      <c r="D97" s="7" t="s">
        <v>32</v>
      </c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3"/>
      <c r="B99" s="15"/>
      <c r="C99" s="11"/>
      <c r="D99" s="6"/>
      <c r="E99" s="42"/>
      <c r="F99" s="43"/>
      <c r="G99" s="43"/>
      <c r="H99" s="43"/>
      <c r="I99" s="43"/>
      <c r="J99" s="43"/>
      <c r="K99" s="44"/>
      <c r="L99" s="43"/>
    </row>
    <row r="100" spans="1:12" ht="15" x14ac:dyDescent="0.25">
      <c r="A100" s="24"/>
      <c r="B100" s="17"/>
      <c r="C100" s="8"/>
      <c r="D100" s="18" t="s">
        <v>33</v>
      </c>
      <c r="E100" s="9"/>
      <c r="F100" s="19">
        <f>SUM(F91:F99)</f>
        <v>750</v>
      </c>
      <c r="G100" s="19">
        <f t="shared" ref="G100" si="46">SUM(G91:G99)</f>
        <v>27.48</v>
      </c>
      <c r="H100" s="19">
        <f t="shared" ref="H100" si="47">SUM(H91:H99)</f>
        <v>28.980000000000004</v>
      </c>
      <c r="I100" s="19">
        <f t="shared" ref="I100" si="48">SUM(I91:I99)</f>
        <v>98.98</v>
      </c>
      <c r="J100" s="19">
        <f t="shared" ref="J100:L100" si="49">SUM(J91:J99)</f>
        <v>745</v>
      </c>
      <c r="K100" s="25"/>
      <c r="L100" s="19">
        <f t="shared" si="49"/>
        <v>47.74</v>
      </c>
    </row>
    <row r="101" spans="1:12" ht="15.75" customHeight="1" x14ac:dyDescent="0.2">
      <c r="A101" s="29">
        <f>A83</f>
        <v>1</v>
      </c>
      <c r="B101" s="30">
        <f>B83</f>
        <v>5</v>
      </c>
      <c r="C101" s="54" t="s">
        <v>4</v>
      </c>
      <c r="D101" s="55"/>
      <c r="E101" s="31"/>
      <c r="F101" s="32">
        <f>F90+F100</f>
        <v>1215</v>
      </c>
      <c r="G101" s="32">
        <f t="shared" ref="G101" si="50">G90+G100</f>
        <v>44.980000000000004</v>
      </c>
      <c r="H101" s="32">
        <f t="shared" ref="H101" si="51">H90+H100</f>
        <v>47.38</v>
      </c>
      <c r="I101" s="32">
        <f t="shared" ref="I101" si="52">I90+I100</f>
        <v>203.68</v>
      </c>
      <c r="J101" s="32">
        <f t="shared" ref="J101:L101" si="53">J90+J100</f>
        <v>1243</v>
      </c>
      <c r="K101" s="32"/>
      <c r="L101" s="32">
        <f t="shared" si="53"/>
        <v>69.56</v>
      </c>
    </row>
    <row r="102" spans="1:12" ht="15" x14ac:dyDescent="0.25">
      <c r="A102" s="20">
        <v>2</v>
      </c>
      <c r="B102" s="21">
        <v>1</v>
      </c>
      <c r="C102" s="22" t="s">
        <v>20</v>
      </c>
      <c r="D102" s="5" t="s">
        <v>21</v>
      </c>
      <c r="E102" s="39" t="s">
        <v>74</v>
      </c>
      <c r="F102" s="40">
        <v>200</v>
      </c>
      <c r="G102" s="40">
        <v>6</v>
      </c>
      <c r="H102" s="40">
        <v>8.1999999999999993</v>
      </c>
      <c r="I102" s="40">
        <v>29.3</v>
      </c>
      <c r="J102" s="40">
        <v>205</v>
      </c>
      <c r="K102" s="41">
        <v>132</v>
      </c>
      <c r="L102" s="40">
        <v>17.78</v>
      </c>
    </row>
    <row r="103" spans="1:12" ht="15" x14ac:dyDescent="0.25">
      <c r="A103" s="23"/>
      <c r="B103" s="15"/>
      <c r="C103" s="11"/>
      <c r="D103" s="6"/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22</v>
      </c>
      <c r="E104" s="42" t="s">
        <v>75</v>
      </c>
      <c r="F104" s="43">
        <v>200</v>
      </c>
      <c r="G104" s="43">
        <v>1.6</v>
      </c>
      <c r="H104" s="43">
        <v>1.8</v>
      </c>
      <c r="I104" s="43">
        <v>12.4</v>
      </c>
      <c r="J104" s="43">
        <v>69</v>
      </c>
      <c r="K104" s="44">
        <v>269</v>
      </c>
      <c r="L104" s="43">
        <v>3.29</v>
      </c>
    </row>
    <row r="105" spans="1:12" ht="15" x14ac:dyDescent="0.25">
      <c r="A105" s="23"/>
      <c r="B105" s="15"/>
      <c r="C105" s="11"/>
      <c r="D105" s="7" t="s">
        <v>23</v>
      </c>
      <c r="E105" s="42" t="s">
        <v>43</v>
      </c>
      <c r="F105" s="43">
        <v>40</v>
      </c>
      <c r="G105" s="43">
        <v>1.57</v>
      </c>
      <c r="H105" s="43">
        <v>0.2</v>
      </c>
      <c r="I105" s="43">
        <v>9.6</v>
      </c>
      <c r="J105" s="43">
        <v>44</v>
      </c>
      <c r="K105" s="44"/>
      <c r="L105" s="43">
        <v>2.08</v>
      </c>
    </row>
    <row r="106" spans="1:12" ht="15" x14ac:dyDescent="0.25">
      <c r="A106" s="23"/>
      <c r="B106" s="15"/>
      <c r="C106" s="11"/>
      <c r="D106" s="7" t="s">
        <v>24</v>
      </c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3"/>
      <c r="B108" s="15"/>
      <c r="C108" s="11"/>
      <c r="D108" s="6"/>
      <c r="E108" s="42"/>
      <c r="F108" s="43"/>
      <c r="G108" s="43"/>
      <c r="H108" s="43"/>
      <c r="I108" s="43"/>
      <c r="J108" s="43"/>
      <c r="K108" s="44"/>
      <c r="L108" s="43"/>
    </row>
    <row r="109" spans="1:12" ht="15" x14ac:dyDescent="0.25">
      <c r="A109" s="24"/>
      <c r="B109" s="17"/>
      <c r="C109" s="8"/>
      <c r="D109" s="18" t="s">
        <v>33</v>
      </c>
      <c r="E109" s="9"/>
      <c r="F109" s="19">
        <f>SUM(F102:F108)</f>
        <v>440</v>
      </c>
      <c r="G109" s="19">
        <f t="shared" ref="G109:J109" si="54">SUM(G102:G108)</f>
        <v>9.17</v>
      </c>
      <c r="H109" s="19">
        <f t="shared" si="54"/>
        <v>10.199999999999999</v>
      </c>
      <c r="I109" s="19">
        <f t="shared" si="54"/>
        <v>51.300000000000004</v>
      </c>
      <c r="J109" s="19">
        <f t="shared" si="54"/>
        <v>318</v>
      </c>
      <c r="K109" s="25"/>
      <c r="L109" s="19">
        <f t="shared" ref="L109" si="55">SUM(L102:L108)</f>
        <v>23.15</v>
      </c>
    </row>
    <row r="110" spans="1:12" ht="15" x14ac:dyDescent="0.25">
      <c r="A110" s="26">
        <f>A102</f>
        <v>2</v>
      </c>
      <c r="B110" s="13">
        <f>B102</f>
        <v>1</v>
      </c>
      <c r="C110" s="10" t="s">
        <v>25</v>
      </c>
      <c r="D110" s="7" t="s">
        <v>26</v>
      </c>
      <c r="E110" s="42" t="s">
        <v>76</v>
      </c>
      <c r="F110" s="43">
        <v>80</v>
      </c>
      <c r="G110" s="43">
        <v>1.52</v>
      </c>
      <c r="H110" s="43">
        <v>4.16</v>
      </c>
      <c r="I110" s="43">
        <v>9.1999999999999993</v>
      </c>
      <c r="J110" s="43">
        <v>81</v>
      </c>
      <c r="K110" s="44">
        <v>47</v>
      </c>
      <c r="L110" s="43">
        <v>1.53</v>
      </c>
    </row>
    <row r="111" spans="1:12" ht="15" x14ac:dyDescent="0.25">
      <c r="A111" s="23"/>
      <c r="B111" s="15"/>
      <c r="C111" s="11"/>
      <c r="D111" s="7" t="s">
        <v>27</v>
      </c>
      <c r="E111" s="42" t="s">
        <v>77</v>
      </c>
      <c r="F111" s="43">
        <v>200</v>
      </c>
      <c r="G111" s="43">
        <v>3.08</v>
      </c>
      <c r="H111" s="43">
        <v>4.24</v>
      </c>
      <c r="I111" s="43">
        <v>12.88</v>
      </c>
      <c r="J111" s="43">
        <v>107</v>
      </c>
      <c r="K111" s="44">
        <v>81</v>
      </c>
      <c r="L111" s="43">
        <v>3.81</v>
      </c>
    </row>
    <row r="112" spans="1:12" ht="15" x14ac:dyDescent="0.2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29</v>
      </c>
      <c r="E113" s="42" t="s">
        <v>78</v>
      </c>
      <c r="F113" s="43">
        <v>280</v>
      </c>
      <c r="G113" s="43">
        <v>18</v>
      </c>
      <c r="H113" s="43">
        <v>19.8</v>
      </c>
      <c r="I113" s="43">
        <v>27.3</v>
      </c>
      <c r="J113" s="43">
        <v>350</v>
      </c>
      <c r="K113" s="44">
        <v>250</v>
      </c>
      <c r="L113" s="43">
        <v>31.77</v>
      </c>
    </row>
    <row r="114" spans="1:12" ht="15" x14ac:dyDescent="0.25">
      <c r="A114" s="23"/>
      <c r="B114" s="15"/>
      <c r="C114" s="11"/>
      <c r="D114" s="7" t="s">
        <v>30</v>
      </c>
      <c r="E114" s="42" t="s">
        <v>79</v>
      </c>
      <c r="F114" s="43">
        <v>200</v>
      </c>
      <c r="G114" s="43">
        <v>0.9</v>
      </c>
      <c r="H114" s="43">
        <v>0</v>
      </c>
      <c r="I114" s="43">
        <v>28.58</v>
      </c>
      <c r="J114" s="43">
        <v>118</v>
      </c>
      <c r="K114" s="44">
        <v>380</v>
      </c>
      <c r="L114" s="43">
        <v>6.94</v>
      </c>
    </row>
    <row r="115" spans="1:12" ht="15" x14ac:dyDescent="0.25">
      <c r="A115" s="23"/>
      <c r="B115" s="15"/>
      <c r="C115" s="11"/>
      <c r="D115" s="7" t="s">
        <v>31</v>
      </c>
      <c r="E115" s="42" t="s">
        <v>43</v>
      </c>
      <c r="F115" s="43">
        <v>50</v>
      </c>
      <c r="G115" s="43">
        <v>3.8</v>
      </c>
      <c r="H115" s="43">
        <v>1.18</v>
      </c>
      <c r="I115" s="43">
        <v>26.6</v>
      </c>
      <c r="J115" s="43">
        <v>127</v>
      </c>
      <c r="K115" s="44"/>
      <c r="L115" s="43">
        <v>2.6</v>
      </c>
    </row>
    <row r="116" spans="1:12" ht="15" x14ac:dyDescent="0.25">
      <c r="A116" s="23"/>
      <c r="B116" s="15"/>
      <c r="C116" s="11"/>
      <c r="D116" s="7" t="s">
        <v>32</v>
      </c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3"/>
      <c r="B118" s="15"/>
      <c r="C118" s="11"/>
      <c r="D118" s="6"/>
      <c r="E118" s="42"/>
      <c r="F118" s="43"/>
      <c r="G118" s="43"/>
      <c r="H118" s="43"/>
      <c r="I118" s="43"/>
      <c r="J118" s="43"/>
      <c r="K118" s="44"/>
      <c r="L118" s="43"/>
    </row>
    <row r="119" spans="1:12" ht="15" x14ac:dyDescent="0.25">
      <c r="A119" s="24"/>
      <c r="B119" s="17"/>
      <c r="C119" s="8"/>
      <c r="D119" s="18" t="s">
        <v>33</v>
      </c>
      <c r="E119" s="9"/>
      <c r="F119" s="19">
        <f>SUM(F110:F118)</f>
        <v>810</v>
      </c>
      <c r="G119" s="19">
        <f t="shared" ref="G119:J119" si="56">SUM(G110:G118)</f>
        <v>27.3</v>
      </c>
      <c r="H119" s="19">
        <f t="shared" si="56"/>
        <v>29.380000000000003</v>
      </c>
      <c r="I119" s="19">
        <f t="shared" si="56"/>
        <v>104.56</v>
      </c>
      <c r="J119" s="19">
        <f t="shared" si="56"/>
        <v>783</v>
      </c>
      <c r="K119" s="25"/>
      <c r="L119" s="19">
        <f t="shared" ref="L119" si="57">SUM(L110:L118)</f>
        <v>46.65</v>
      </c>
    </row>
    <row r="120" spans="1:12" ht="15" x14ac:dyDescent="0.2">
      <c r="A120" s="29">
        <f>A102</f>
        <v>2</v>
      </c>
      <c r="B120" s="30">
        <f>B102</f>
        <v>1</v>
      </c>
      <c r="C120" s="54" t="s">
        <v>4</v>
      </c>
      <c r="D120" s="55"/>
      <c r="E120" s="31"/>
      <c r="F120" s="32">
        <f>F109+F119</f>
        <v>1250</v>
      </c>
      <c r="G120" s="32">
        <f t="shared" ref="G120" si="58">G109+G119</f>
        <v>36.47</v>
      </c>
      <c r="H120" s="32">
        <f t="shared" ref="H120" si="59">H109+H119</f>
        <v>39.58</v>
      </c>
      <c r="I120" s="32">
        <f t="shared" ref="I120" si="60">I109+I119</f>
        <v>155.86000000000001</v>
      </c>
      <c r="J120" s="32">
        <f t="shared" ref="J120:L120" si="61">J109+J119</f>
        <v>1101</v>
      </c>
      <c r="K120" s="32"/>
      <c r="L120" s="32">
        <f t="shared" si="61"/>
        <v>69.8</v>
      </c>
    </row>
    <row r="121" spans="1:12" ht="15" x14ac:dyDescent="0.25">
      <c r="A121" s="14">
        <v>2</v>
      </c>
      <c r="B121" s="15">
        <v>2</v>
      </c>
      <c r="C121" s="22" t="s">
        <v>20</v>
      </c>
      <c r="D121" s="5" t="s">
        <v>21</v>
      </c>
      <c r="E121" s="39"/>
      <c r="F121" s="40"/>
      <c r="G121" s="40"/>
      <c r="H121" s="40"/>
      <c r="I121" s="40"/>
      <c r="J121" s="40"/>
      <c r="K121" s="41"/>
      <c r="L121" s="40"/>
    </row>
    <row r="122" spans="1:12" ht="15" x14ac:dyDescent="0.25">
      <c r="A122" s="14"/>
      <c r="B122" s="15"/>
      <c r="C122" s="11"/>
      <c r="D122" s="6"/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22</v>
      </c>
      <c r="E123" s="42" t="s">
        <v>81</v>
      </c>
      <c r="F123" s="43">
        <v>200</v>
      </c>
      <c r="G123" s="43">
        <v>3.12</v>
      </c>
      <c r="H123" s="43">
        <v>2.66</v>
      </c>
      <c r="I123" s="43">
        <v>14.18</v>
      </c>
      <c r="J123" s="43">
        <v>93</v>
      </c>
      <c r="K123" s="44">
        <v>395</v>
      </c>
      <c r="L123" s="43">
        <v>10.199999999999999</v>
      </c>
    </row>
    <row r="124" spans="1:12" ht="15" x14ac:dyDescent="0.25">
      <c r="A124" s="14"/>
      <c r="B124" s="15"/>
      <c r="C124" s="11"/>
      <c r="D124" s="7" t="s">
        <v>23</v>
      </c>
      <c r="E124" s="42" t="s">
        <v>80</v>
      </c>
      <c r="F124" s="43">
        <v>35</v>
      </c>
      <c r="G124" s="43">
        <v>6.1</v>
      </c>
      <c r="H124" s="43">
        <v>9.1999999999999993</v>
      </c>
      <c r="I124" s="43">
        <v>12.3</v>
      </c>
      <c r="J124" s="43">
        <v>139</v>
      </c>
      <c r="K124" s="44">
        <v>1</v>
      </c>
      <c r="L124" s="43">
        <v>10.56</v>
      </c>
    </row>
    <row r="125" spans="1:12" ht="15" x14ac:dyDescent="0.25">
      <c r="A125" s="14"/>
      <c r="B125" s="15"/>
      <c r="C125" s="11"/>
      <c r="D125" s="7" t="s">
        <v>24</v>
      </c>
      <c r="E125" s="42" t="s">
        <v>84</v>
      </c>
      <c r="F125" s="43">
        <v>135</v>
      </c>
      <c r="G125" s="43">
        <v>0.7</v>
      </c>
      <c r="H125" s="43">
        <v>0</v>
      </c>
      <c r="I125" s="43">
        <v>8.1999999999999993</v>
      </c>
      <c r="J125" s="43">
        <v>39</v>
      </c>
      <c r="K125" s="44"/>
      <c r="L125" s="43">
        <v>23.49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4"/>
      <c r="B127" s="15"/>
      <c r="C127" s="11"/>
      <c r="D127" s="6"/>
      <c r="E127" s="42"/>
      <c r="F127" s="43"/>
      <c r="G127" s="43"/>
      <c r="H127" s="43"/>
      <c r="I127" s="43"/>
      <c r="J127" s="43"/>
      <c r="K127" s="44"/>
      <c r="L127" s="43"/>
    </row>
    <row r="128" spans="1:12" ht="15" x14ac:dyDescent="0.25">
      <c r="A128" s="16"/>
      <c r="B128" s="17"/>
      <c r="C128" s="8"/>
      <c r="D128" s="18" t="s">
        <v>33</v>
      </c>
      <c r="E128" s="9"/>
      <c r="F128" s="19">
        <f>SUM(F121:F127)</f>
        <v>370</v>
      </c>
      <c r="G128" s="19">
        <f t="shared" ref="G128:J128" si="62">SUM(G121:G127)</f>
        <v>9.9199999999999982</v>
      </c>
      <c r="H128" s="19">
        <f t="shared" si="62"/>
        <v>11.86</v>
      </c>
      <c r="I128" s="19">
        <f t="shared" si="62"/>
        <v>34.68</v>
      </c>
      <c r="J128" s="19">
        <f t="shared" si="62"/>
        <v>271</v>
      </c>
      <c r="K128" s="25"/>
      <c r="L128" s="19">
        <f t="shared" ref="L128" si="63">SUM(L121:L127)</f>
        <v>44.25</v>
      </c>
    </row>
    <row r="129" spans="1:12" ht="15" x14ac:dyDescent="0.25">
      <c r="A129" s="13">
        <f>A121</f>
        <v>2</v>
      </c>
      <c r="B129" s="13">
        <f>B121</f>
        <v>2</v>
      </c>
      <c r="C129" s="10" t="s">
        <v>25</v>
      </c>
      <c r="D129" s="7" t="s">
        <v>26</v>
      </c>
      <c r="E129" s="42" t="s">
        <v>82</v>
      </c>
      <c r="F129" s="43">
        <v>80</v>
      </c>
      <c r="G129" s="43">
        <v>0.88</v>
      </c>
      <c r="H129" s="43">
        <v>4.08</v>
      </c>
      <c r="I129" s="43">
        <v>9.1199999999999992</v>
      </c>
      <c r="J129" s="43">
        <v>33</v>
      </c>
      <c r="K129" s="44">
        <v>13</v>
      </c>
      <c r="L129" s="43">
        <v>1.73</v>
      </c>
    </row>
    <row r="130" spans="1:12" ht="15" x14ac:dyDescent="0.25">
      <c r="A130" s="14"/>
      <c r="B130" s="15"/>
      <c r="C130" s="11"/>
      <c r="D130" s="7" t="s">
        <v>27</v>
      </c>
      <c r="E130" s="42" t="s">
        <v>83</v>
      </c>
      <c r="F130" s="43">
        <v>200</v>
      </c>
      <c r="G130" s="43">
        <v>6.3</v>
      </c>
      <c r="H130" s="43">
        <v>5.7</v>
      </c>
      <c r="I130" s="43">
        <v>10.9</v>
      </c>
      <c r="J130" s="43">
        <v>128</v>
      </c>
      <c r="K130" s="44">
        <v>56</v>
      </c>
      <c r="L130" s="43">
        <v>15.6</v>
      </c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30</v>
      </c>
      <c r="E133" s="42" t="s">
        <v>54</v>
      </c>
      <c r="F133" s="43">
        <v>200</v>
      </c>
      <c r="G133" s="43">
        <v>1.04</v>
      </c>
      <c r="H133" s="43">
        <v>0</v>
      </c>
      <c r="I133" s="43">
        <v>26.9</v>
      </c>
      <c r="J133" s="43">
        <v>107</v>
      </c>
      <c r="K133" s="44">
        <v>376</v>
      </c>
      <c r="L133" s="43">
        <v>4.22</v>
      </c>
    </row>
    <row r="134" spans="1:12" ht="15" x14ac:dyDescent="0.25">
      <c r="A134" s="14"/>
      <c r="B134" s="15"/>
      <c r="C134" s="11"/>
      <c r="D134" s="7" t="s">
        <v>31</v>
      </c>
      <c r="E134" s="42" t="s">
        <v>43</v>
      </c>
      <c r="F134" s="43">
        <v>80</v>
      </c>
      <c r="G134" s="43">
        <v>2.76</v>
      </c>
      <c r="H134" s="43">
        <v>0.35</v>
      </c>
      <c r="I134" s="43">
        <v>16.8</v>
      </c>
      <c r="J134" s="43">
        <v>77</v>
      </c>
      <c r="K134" s="44"/>
      <c r="L134" s="43">
        <v>4</v>
      </c>
    </row>
    <row r="135" spans="1:12" ht="15" x14ac:dyDescent="0.25">
      <c r="A135" s="14"/>
      <c r="B135" s="15"/>
      <c r="C135" s="11"/>
      <c r="D135" s="7" t="s">
        <v>32</v>
      </c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4"/>
      <c r="B137" s="15"/>
      <c r="C137" s="11"/>
      <c r="D137" s="6"/>
      <c r="E137" s="42"/>
      <c r="F137" s="43"/>
      <c r="G137" s="43"/>
      <c r="H137" s="43"/>
      <c r="I137" s="43"/>
      <c r="J137" s="43"/>
      <c r="K137" s="44"/>
      <c r="L137" s="43"/>
    </row>
    <row r="138" spans="1:12" ht="15" x14ac:dyDescent="0.25">
      <c r="A138" s="16"/>
      <c r="B138" s="17"/>
      <c r="C138" s="8"/>
      <c r="D138" s="18" t="s">
        <v>33</v>
      </c>
      <c r="E138" s="9"/>
      <c r="F138" s="19">
        <f>SUM(F129:F137)</f>
        <v>560</v>
      </c>
      <c r="G138" s="19">
        <f t="shared" ref="G138:J138" si="64">SUM(G129:G137)</f>
        <v>10.979999999999999</v>
      </c>
      <c r="H138" s="19">
        <f t="shared" si="64"/>
        <v>10.130000000000001</v>
      </c>
      <c r="I138" s="19">
        <f t="shared" si="64"/>
        <v>63.72</v>
      </c>
      <c r="J138" s="19">
        <f t="shared" si="64"/>
        <v>345</v>
      </c>
      <c r="K138" s="25"/>
      <c r="L138" s="19">
        <f t="shared" ref="L138" si="65">SUM(L129:L137)</f>
        <v>25.549999999999997</v>
      </c>
    </row>
    <row r="139" spans="1:12" ht="15" x14ac:dyDescent="0.2">
      <c r="A139" s="33">
        <f>A121</f>
        <v>2</v>
      </c>
      <c r="B139" s="33">
        <f>B121</f>
        <v>2</v>
      </c>
      <c r="C139" s="54" t="s">
        <v>4</v>
      </c>
      <c r="D139" s="55"/>
      <c r="E139" s="31"/>
      <c r="F139" s="32">
        <f>F128+F138</f>
        <v>930</v>
      </c>
      <c r="G139" s="32">
        <f t="shared" ref="G139" si="66">G128+G138</f>
        <v>20.9</v>
      </c>
      <c r="H139" s="32">
        <f t="shared" ref="H139" si="67">H128+H138</f>
        <v>21.990000000000002</v>
      </c>
      <c r="I139" s="32">
        <f t="shared" ref="I139" si="68">I128+I138</f>
        <v>98.4</v>
      </c>
      <c r="J139" s="32">
        <f t="shared" ref="J139:L139" si="69">J128+J138</f>
        <v>616</v>
      </c>
      <c r="K139" s="32"/>
      <c r="L139" s="32">
        <f t="shared" si="69"/>
        <v>69.8</v>
      </c>
    </row>
    <row r="140" spans="1:12" ht="15" x14ac:dyDescent="0.25">
      <c r="A140" s="20">
        <v>2</v>
      </c>
      <c r="B140" s="21">
        <v>3</v>
      </c>
      <c r="C140" s="22" t="s">
        <v>20</v>
      </c>
      <c r="D140" s="5" t="s">
        <v>21</v>
      </c>
      <c r="E140" s="39" t="s">
        <v>85</v>
      </c>
      <c r="F140" s="40">
        <v>200</v>
      </c>
      <c r="G140" s="40">
        <v>6.96</v>
      </c>
      <c r="H140" s="40">
        <v>10.4</v>
      </c>
      <c r="I140" s="40">
        <v>24.8</v>
      </c>
      <c r="J140" s="40">
        <v>210.3</v>
      </c>
      <c r="K140" s="41">
        <v>66</v>
      </c>
      <c r="L140" s="40">
        <v>10.92</v>
      </c>
    </row>
    <row r="141" spans="1:12" ht="15" x14ac:dyDescent="0.25">
      <c r="A141" s="23"/>
      <c r="B141" s="15"/>
      <c r="C141" s="11"/>
      <c r="D141" s="6"/>
      <c r="E141" s="42"/>
      <c r="F141" s="43"/>
      <c r="G141" s="43"/>
      <c r="H141" s="43"/>
      <c r="I141" s="43"/>
      <c r="J141" s="43"/>
      <c r="K141" s="44"/>
      <c r="L141" s="43"/>
    </row>
    <row r="142" spans="1:12" ht="15" x14ac:dyDescent="0.25">
      <c r="A142" s="23"/>
      <c r="B142" s="15"/>
      <c r="C142" s="11"/>
      <c r="D142" s="7" t="s">
        <v>22</v>
      </c>
      <c r="E142" s="42" t="s">
        <v>49</v>
      </c>
      <c r="F142" s="43">
        <v>200</v>
      </c>
      <c r="G142" s="43">
        <v>4.2</v>
      </c>
      <c r="H142" s="43">
        <v>3.6</v>
      </c>
      <c r="I142" s="43">
        <v>17.28</v>
      </c>
      <c r="J142" s="43">
        <v>118.6</v>
      </c>
      <c r="K142" s="44">
        <v>397</v>
      </c>
      <c r="L142" s="43">
        <v>7.56</v>
      </c>
    </row>
    <row r="143" spans="1:12" ht="15.75" customHeight="1" x14ac:dyDescent="0.25">
      <c r="A143" s="23"/>
      <c r="B143" s="15"/>
      <c r="C143" s="11"/>
      <c r="D143" s="7" t="s">
        <v>23</v>
      </c>
      <c r="E143" s="42" t="s">
        <v>43</v>
      </c>
      <c r="F143" s="43">
        <v>50</v>
      </c>
      <c r="G143" s="43">
        <v>3.9</v>
      </c>
      <c r="H143" s="43">
        <v>0.5</v>
      </c>
      <c r="I143" s="43">
        <v>24</v>
      </c>
      <c r="J143" s="43">
        <v>119.5</v>
      </c>
      <c r="K143" s="44"/>
      <c r="L143" s="43">
        <v>2.6</v>
      </c>
    </row>
    <row r="144" spans="1:12" ht="15" x14ac:dyDescent="0.25">
      <c r="A144" s="23"/>
      <c r="B144" s="15"/>
      <c r="C144" s="11"/>
      <c r="D144" s="7" t="s">
        <v>24</v>
      </c>
      <c r="E144" s="42" t="s">
        <v>89</v>
      </c>
      <c r="F144" s="43">
        <v>150</v>
      </c>
      <c r="G144" s="43">
        <v>0.3</v>
      </c>
      <c r="H144" s="43">
        <v>0</v>
      </c>
      <c r="I144" s="43">
        <v>15.1</v>
      </c>
      <c r="J144" s="43">
        <v>63</v>
      </c>
      <c r="K144" s="44"/>
      <c r="L144" s="43">
        <v>10.93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3"/>
      <c r="B146" s="15"/>
      <c r="C146" s="11"/>
      <c r="D146" s="6"/>
      <c r="E146" s="42"/>
      <c r="F146" s="43"/>
      <c r="G146" s="43"/>
      <c r="H146" s="43"/>
      <c r="I146" s="43"/>
      <c r="J146" s="43"/>
      <c r="K146" s="44"/>
      <c r="L146" s="43"/>
    </row>
    <row r="147" spans="1:12" ht="15" x14ac:dyDescent="0.25">
      <c r="A147" s="24"/>
      <c r="B147" s="17"/>
      <c r="C147" s="8"/>
      <c r="D147" s="18" t="s">
        <v>33</v>
      </c>
      <c r="E147" s="9"/>
      <c r="F147" s="19">
        <f>SUM(F140:F146)</f>
        <v>600</v>
      </c>
      <c r="G147" s="19">
        <f t="shared" ref="G147:J147" si="70">SUM(G140:G146)</f>
        <v>15.360000000000001</v>
      </c>
      <c r="H147" s="19">
        <f t="shared" si="70"/>
        <v>14.5</v>
      </c>
      <c r="I147" s="19">
        <f t="shared" si="70"/>
        <v>81.179999999999993</v>
      </c>
      <c r="J147" s="19">
        <f t="shared" si="70"/>
        <v>511.4</v>
      </c>
      <c r="K147" s="25"/>
      <c r="L147" s="19">
        <f t="shared" ref="L147" si="71">SUM(L140:L146)</f>
        <v>32.010000000000005</v>
      </c>
    </row>
    <row r="148" spans="1:12" ht="15" x14ac:dyDescent="0.25">
      <c r="A148" s="26">
        <f>A140</f>
        <v>2</v>
      </c>
      <c r="B148" s="13">
        <f>B140</f>
        <v>3</v>
      </c>
      <c r="C148" s="10" t="s">
        <v>25</v>
      </c>
      <c r="D148" s="7" t="s">
        <v>26</v>
      </c>
      <c r="E148" s="42" t="s">
        <v>87</v>
      </c>
      <c r="F148" s="43">
        <v>100</v>
      </c>
      <c r="G148" s="43">
        <v>1.2</v>
      </c>
      <c r="H148" s="43">
        <v>7.08</v>
      </c>
      <c r="I148" s="43">
        <v>19.5</v>
      </c>
      <c r="J148" s="43">
        <v>145</v>
      </c>
      <c r="K148" s="44">
        <v>15</v>
      </c>
      <c r="L148" s="43">
        <v>3.27</v>
      </c>
    </row>
    <row r="149" spans="1:12" ht="15" x14ac:dyDescent="0.25">
      <c r="A149" s="23"/>
      <c r="B149" s="15"/>
      <c r="C149" s="11"/>
      <c r="D149" s="7" t="s">
        <v>27</v>
      </c>
      <c r="E149" s="42" t="s">
        <v>86</v>
      </c>
      <c r="F149" s="43">
        <v>200</v>
      </c>
      <c r="G149" s="43">
        <v>2.16</v>
      </c>
      <c r="H149" s="43">
        <v>3.84</v>
      </c>
      <c r="I149" s="43">
        <v>13.72</v>
      </c>
      <c r="J149" s="43">
        <v>84</v>
      </c>
      <c r="K149" s="44">
        <v>77</v>
      </c>
      <c r="L149" s="43">
        <v>6.33</v>
      </c>
    </row>
    <row r="150" spans="1:12" ht="15" x14ac:dyDescent="0.25">
      <c r="A150" s="23"/>
      <c r="B150" s="15"/>
      <c r="C150" s="11"/>
      <c r="D150" s="7" t="s">
        <v>28</v>
      </c>
      <c r="E150" s="42" t="s">
        <v>73</v>
      </c>
      <c r="F150" s="43">
        <v>180</v>
      </c>
      <c r="G150" s="43">
        <v>2.7</v>
      </c>
      <c r="H150" s="43">
        <v>6.03</v>
      </c>
      <c r="I150" s="43">
        <v>17.28</v>
      </c>
      <c r="J150" s="43">
        <v>151.56</v>
      </c>
      <c r="K150" s="44">
        <v>59</v>
      </c>
      <c r="L150" s="43">
        <v>3.86</v>
      </c>
    </row>
    <row r="151" spans="1:12" ht="15" x14ac:dyDescent="0.25">
      <c r="A151" s="23"/>
      <c r="B151" s="15"/>
      <c r="C151" s="11"/>
      <c r="D151" s="7" t="s">
        <v>29</v>
      </c>
      <c r="E151" s="42" t="s">
        <v>88</v>
      </c>
      <c r="F151" s="43">
        <v>120</v>
      </c>
      <c r="G151" s="43">
        <v>14.3</v>
      </c>
      <c r="H151" s="43">
        <v>5.94</v>
      </c>
      <c r="I151" s="43">
        <v>5.28</v>
      </c>
      <c r="J151" s="43">
        <v>120.05</v>
      </c>
      <c r="K151" s="44">
        <v>247</v>
      </c>
      <c r="L151" s="43">
        <v>16.68</v>
      </c>
    </row>
    <row r="152" spans="1:12" ht="15" x14ac:dyDescent="0.25">
      <c r="A152" s="23"/>
      <c r="B152" s="15"/>
      <c r="C152" s="11"/>
      <c r="D152" s="7" t="s">
        <v>30</v>
      </c>
      <c r="E152" s="42" t="s">
        <v>47</v>
      </c>
      <c r="F152" s="43">
        <v>200</v>
      </c>
      <c r="G152" s="43">
        <v>0.2</v>
      </c>
      <c r="H152" s="43">
        <v>0.1</v>
      </c>
      <c r="I152" s="43">
        <v>17.2</v>
      </c>
      <c r="J152" s="43">
        <v>68</v>
      </c>
      <c r="K152" s="44">
        <v>372</v>
      </c>
      <c r="L152" s="43">
        <v>4.01</v>
      </c>
    </row>
    <row r="153" spans="1:12" ht="15" x14ac:dyDescent="0.25">
      <c r="A153" s="23"/>
      <c r="B153" s="15"/>
      <c r="C153" s="11"/>
      <c r="D153" s="7" t="s">
        <v>31</v>
      </c>
      <c r="E153" s="42" t="s">
        <v>43</v>
      </c>
      <c r="F153" s="43">
        <v>70</v>
      </c>
      <c r="G153" s="43">
        <v>3.9</v>
      </c>
      <c r="H153" s="43">
        <v>0.5</v>
      </c>
      <c r="I153" s="43">
        <v>24</v>
      </c>
      <c r="J153" s="43">
        <v>119.5</v>
      </c>
      <c r="K153" s="44"/>
      <c r="L153" s="43">
        <v>3.64</v>
      </c>
    </row>
    <row r="154" spans="1:12" ht="15" x14ac:dyDescent="0.25">
      <c r="A154" s="23"/>
      <c r="B154" s="15"/>
      <c r="C154" s="11"/>
      <c r="D154" s="7" t="s">
        <v>32</v>
      </c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3"/>
      <c r="B156" s="15"/>
      <c r="C156" s="11"/>
      <c r="D156" s="6"/>
      <c r="E156" s="42"/>
      <c r="F156" s="43"/>
      <c r="G156" s="43"/>
      <c r="H156" s="43"/>
      <c r="I156" s="43"/>
      <c r="J156" s="43"/>
      <c r="K156" s="44"/>
      <c r="L156" s="43"/>
    </row>
    <row r="157" spans="1:12" ht="15" x14ac:dyDescent="0.25">
      <c r="A157" s="24"/>
      <c r="B157" s="17"/>
      <c r="C157" s="8"/>
      <c r="D157" s="18" t="s">
        <v>33</v>
      </c>
      <c r="E157" s="9"/>
      <c r="F157" s="19">
        <f>SUM(F148:F156)</f>
        <v>870</v>
      </c>
      <c r="G157" s="19">
        <f t="shared" ref="G157:J157" si="72">SUM(G148:G156)</f>
        <v>24.459999999999997</v>
      </c>
      <c r="H157" s="19">
        <f t="shared" si="72"/>
        <v>23.490000000000002</v>
      </c>
      <c r="I157" s="19">
        <f t="shared" si="72"/>
        <v>96.98</v>
      </c>
      <c r="J157" s="19">
        <f t="shared" si="72"/>
        <v>688.11</v>
      </c>
      <c r="K157" s="25"/>
      <c r="L157" s="19">
        <f t="shared" ref="L157" si="73">SUM(L148:L156)</f>
        <v>37.79</v>
      </c>
    </row>
    <row r="158" spans="1:12" ht="15" x14ac:dyDescent="0.2">
      <c r="A158" s="29">
        <f>A140</f>
        <v>2</v>
      </c>
      <c r="B158" s="30">
        <f>B140</f>
        <v>3</v>
      </c>
      <c r="C158" s="54" t="s">
        <v>4</v>
      </c>
      <c r="D158" s="55"/>
      <c r="E158" s="31"/>
      <c r="F158" s="32">
        <f>F147+F157</f>
        <v>1470</v>
      </c>
      <c r="G158" s="32">
        <f t="shared" ref="G158" si="74">G147+G157</f>
        <v>39.82</v>
      </c>
      <c r="H158" s="32">
        <f t="shared" ref="H158" si="75">H147+H157</f>
        <v>37.99</v>
      </c>
      <c r="I158" s="32">
        <f t="shared" ref="I158" si="76">I147+I157</f>
        <v>178.16</v>
      </c>
      <c r="J158" s="32">
        <f t="shared" ref="J158:L158" si="77">J147+J157</f>
        <v>1199.51</v>
      </c>
      <c r="K158" s="32"/>
      <c r="L158" s="32">
        <f t="shared" si="77"/>
        <v>69.800000000000011</v>
      </c>
    </row>
    <row r="159" spans="1:12" ht="15" x14ac:dyDescent="0.25">
      <c r="A159" s="20">
        <v>2</v>
      </c>
      <c r="B159" s="21">
        <v>4</v>
      </c>
      <c r="C159" s="22" t="s">
        <v>20</v>
      </c>
      <c r="D159" s="5" t="s">
        <v>21</v>
      </c>
      <c r="E159" s="39"/>
      <c r="F159" s="40"/>
      <c r="G159" s="40"/>
      <c r="H159" s="40"/>
      <c r="I159" s="40"/>
      <c r="J159" s="40"/>
      <c r="K159" s="41"/>
      <c r="L159" s="40"/>
    </row>
    <row r="160" spans="1:12" ht="15" x14ac:dyDescent="0.25">
      <c r="A160" s="23"/>
      <c r="B160" s="15"/>
      <c r="C160" s="11"/>
      <c r="D160" s="6"/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22</v>
      </c>
      <c r="E161" s="42" t="s">
        <v>56</v>
      </c>
      <c r="F161" s="43">
        <v>200</v>
      </c>
      <c r="G161" s="43">
        <v>2</v>
      </c>
      <c r="H161" s="43">
        <v>1.8</v>
      </c>
      <c r="I161" s="43">
        <v>12.4</v>
      </c>
      <c r="J161" s="43">
        <v>69</v>
      </c>
      <c r="K161" s="44">
        <v>394</v>
      </c>
      <c r="L161" s="43">
        <v>5.09</v>
      </c>
    </row>
    <row r="162" spans="1:12" ht="15" x14ac:dyDescent="0.25">
      <c r="A162" s="23"/>
      <c r="B162" s="15"/>
      <c r="C162" s="11"/>
      <c r="D162" s="7" t="s">
        <v>23</v>
      </c>
      <c r="E162" s="42" t="s">
        <v>90</v>
      </c>
      <c r="F162" s="43">
        <v>80</v>
      </c>
      <c r="G162" s="43">
        <v>13.6</v>
      </c>
      <c r="H162" s="43">
        <v>14.2</v>
      </c>
      <c r="I162" s="43">
        <v>15.7</v>
      </c>
      <c r="J162" s="43">
        <v>251</v>
      </c>
      <c r="K162" s="44"/>
      <c r="L162" s="43">
        <v>15.54</v>
      </c>
    </row>
    <row r="163" spans="1:12" ht="15" x14ac:dyDescent="0.25">
      <c r="A163" s="23"/>
      <c r="B163" s="15"/>
      <c r="C163" s="11"/>
      <c r="D163" s="7" t="s">
        <v>24</v>
      </c>
      <c r="E163" s="42" t="s">
        <v>94</v>
      </c>
      <c r="F163" s="43">
        <v>100</v>
      </c>
      <c r="G163" s="43">
        <v>0.9</v>
      </c>
      <c r="H163" s="43">
        <v>0.2</v>
      </c>
      <c r="I163" s="43">
        <v>8.1</v>
      </c>
      <c r="J163" s="43">
        <v>60</v>
      </c>
      <c r="K163" s="44"/>
      <c r="L163" s="43">
        <v>10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3"/>
      <c r="B165" s="15"/>
      <c r="C165" s="11"/>
      <c r="D165" s="6"/>
      <c r="E165" s="42"/>
      <c r="F165" s="43"/>
      <c r="G165" s="43"/>
      <c r="H165" s="43"/>
      <c r="I165" s="43"/>
      <c r="J165" s="43"/>
      <c r="K165" s="44"/>
      <c r="L165" s="43"/>
    </row>
    <row r="166" spans="1:12" ht="15" x14ac:dyDescent="0.25">
      <c r="A166" s="24"/>
      <c r="B166" s="17"/>
      <c r="C166" s="8"/>
      <c r="D166" s="18" t="s">
        <v>33</v>
      </c>
      <c r="E166" s="9"/>
      <c r="F166" s="19">
        <f>SUM(F159:F165)</f>
        <v>380</v>
      </c>
      <c r="G166" s="19">
        <f t="shared" ref="G166:J166" si="78">SUM(G159:G165)</f>
        <v>16.5</v>
      </c>
      <c r="H166" s="19">
        <f t="shared" si="78"/>
        <v>16.2</v>
      </c>
      <c r="I166" s="19">
        <f t="shared" si="78"/>
        <v>36.200000000000003</v>
      </c>
      <c r="J166" s="19">
        <f t="shared" si="78"/>
        <v>380</v>
      </c>
      <c r="K166" s="25"/>
      <c r="L166" s="19">
        <f t="shared" ref="L166" si="79">SUM(L159:L165)</f>
        <v>30.63</v>
      </c>
    </row>
    <row r="167" spans="1:12" ht="15" x14ac:dyDescent="0.25">
      <c r="A167" s="26">
        <f>A159</f>
        <v>2</v>
      </c>
      <c r="B167" s="13">
        <f>B159</f>
        <v>4</v>
      </c>
      <c r="C167" s="10" t="s">
        <v>25</v>
      </c>
      <c r="D167" s="7" t="s">
        <v>26</v>
      </c>
      <c r="E167" s="42" t="s">
        <v>91</v>
      </c>
      <c r="F167" s="43">
        <v>80</v>
      </c>
      <c r="G167" s="43">
        <v>0.88</v>
      </c>
      <c r="H167" s="43">
        <v>4.08</v>
      </c>
      <c r="I167" s="43">
        <v>9.1199999999999992</v>
      </c>
      <c r="J167" s="43">
        <v>78</v>
      </c>
      <c r="K167" s="44">
        <v>35</v>
      </c>
      <c r="L167" s="43">
        <v>6.82</v>
      </c>
    </row>
    <row r="168" spans="1:12" ht="15" x14ac:dyDescent="0.25">
      <c r="A168" s="23"/>
      <c r="B168" s="15"/>
      <c r="C168" s="11"/>
      <c r="D168" s="7" t="s">
        <v>27</v>
      </c>
      <c r="E168" s="42" t="s">
        <v>92</v>
      </c>
      <c r="F168" s="43">
        <v>200</v>
      </c>
      <c r="G168" s="43">
        <v>3.36</v>
      </c>
      <c r="H168" s="43">
        <v>3.4</v>
      </c>
      <c r="I168" s="43">
        <v>12.2</v>
      </c>
      <c r="J168" s="43">
        <v>95</v>
      </c>
      <c r="K168" s="44">
        <v>74</v>
      </c>
      <c r="L168" s="43">
        <v>3.9</v>
      </c>
    </row>
    <row r="169" spans="1:12" ht="15" x14ac:dyDescent="0.25">
      <c r="A169" s="23"/>
      <c r="B169" s="15"/>
      <c r="C169" s="11"/>
      <c r="D169" s="7" t="s">
        <v>28</v>
      </c>
      <c r="E169" s="42" t="s">
        <v>93</v>
      </c>
      <c r="F169" s="43">
        <v>90</v>
      </c>
      <c r="G169" s="43">
        <v>11</v>
      </c>
      <c r="H169" s="43">
        <v>11</v>
      </c>
      <c r="I169" s="43">
        <v>8</v>
      </c>
      <c r="J169" s="43">
        <v>109</v>
      </c>
      <c r="K169" s="44">
        <v>81</v>
      </c>
      <c r="L169" s="43">
        <v>14.85</v>
      </c>
    </row>
    <row r="170" spans="1:12" ht="15" x14ac:dyDescent="0.25">
      <c r="A170" s="23"/>
      <c r="B170" s="15"/>
      <c r="C170" s="11"/>
      <c r="D170" s="7" t="s">
        <v>29</v>
      </c>
      <c r="E170" s="42" t="s">
        <v>48</v>
      </c>
      <c r="F170" s="43">
        <v>150</v>
      </c>
      <c r="G170" s="43">
        <v>3</v>
      </c>
      <c r="H170" s="43">
        <v>7</v>
      </c>
      <c r="I170" s="43">
        <v>33</v>
      </c>
      <c r="J170" s="43">
        <v>172</v>
      </c>
      <c r="K170" s="44">
        <v>204</v>
      </c>
      <c r="L170" s="43">
        <v>5.22</v>
      </c>
    </row>
    <row r="171" spans="1:12" ht="15" x14ac:dyDescent="0.25">
      <c r="A171" s="23"/>
      <c r="B171" s="15"/>
      <c r="C171" s="11"/>
      <c r="D171" s="7" t="s">
        <v>30</v>
      </c>
      <c r="E171" s="42" t="s">
        <v>95</v>
      </c>
      <c r="F171" s="43">
        <v>200</v>
      </c>
      <c r="G171" s="43">
        <v>0</v>
      </c>
      <c r="H171" s="43">
        <v>0</v>
      </c>
      <c r="I171" s="43">
        <v>18.899999999999999</v>
      </c>
      <c r="J171" s="43">
        <v>73</v>
      </c>
      <c r="K171" s="44">
        <v>207</v>
      </c>
      <c r="L171" s="43">
        <v>3.96</v>
      </c>
    </row>
    <row r="172" spans="1:12" ht="15" x14ac:dyDescent="0.25">
      <c r="A172" s="23"/>
      <c r="B172" s="15"/>
      <c r="C172" s="11"/>
      <c r="D172" s="7" t="s">
        <v>31</v>
      </c>
      <c r="E172" s="42" t="s">
        <v>43</v>
      </c>
      <c r="F172" s="43">
        <v>85</v>
      </c>
      <c r="G172" s="43">
        <v>5.5</v>
      </c>
      <c r="H172" s="43">
        <v>0.7</v>
      </c>
      <c r="I172" s="43">
        <v>33.6</v>
      </c>
      <c r="J172" s="43">
        <v>154</v>
      </c>
      <c r="K172" s="44"/>
      <c r="L172" s="43">
        <v>4.42</v>
      </c>
    </row>
    <row r="173" spans="1:12" ht="15" x14ac:dyDescent="0.25">
      <c r="A173" s="23"/>
      <c r="B173" s="15"/>
      <c r="C173" s="11"/>
      <c r="D173" s="7" t="s">
        <v>32</v>
      </c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3"/>
      <c r="B175" s="15"/>
      <c r="C175" s="11"/>
      <c r="D175" s="6"/>
      <c r="E175" s="42"/>
      <c r="F175" s="43"/>
      <c r="G175" s="43"/>
      <c r="H175" s="43"/>
      <c r="I175" s="43"/>
      <c r="J175" s="43"/>
      <c r="K175" s="44"/>
      <c r="L175" s="43"/>
    </row>
    <row r="176" spans="1:12" ht="15" x14ac:dyDescent="0.25">
      <c r="A176" s="24"/>
      <c r="B176" s="17"/>
      <c r="C176" s="8"/>
      <c r="D176" s="18" t="s">
        <v>33</v>
      </c>
      <c r="E176" s="9"/>
      <c r="F176" s="19">
        <f>SUM(F167:F175)</f>
        <v>805</v>
      </c>
      <c r="G176" s="19">
        <f t="shared" ref="G176:J176" si="80">SUM(G167:G175)</f>
        <v>23.740000000000002</v>
      </c>
      <c r="H176" s="19">
        <f t="shared" si="80"/>
        <v>26.18</v>
      </c>
      <c r="I176" s="19">
        <f t="shared" si="80"/>
        <v>114.82</v>
      </c>
      <c r="J176" s="19">
        <f t="shared" si="80"/>
        <v>681</v>
      </c>
      <c r="K176" s="25"/>
      <c r="L176" s="19">
        <f t="shared" ref="L176" si="81">SUM(L167:L175)</f>
        <v>39.17</v>
      </c>
    </row>
    <row r="177" spans="1:12" ht="15" x14ac:dyDescent="0.2">
      <c r="A177" s="29">
        <f>A159</f>
        <v>2</v>
      </c>
      <c r="B177" s="30">
        <f>B159</f>
        <v>4</v>
      </c>
      <c r="C177" s="54" t="s">
        <v>4</v>
      </c>
      <c r="D177" s="55"/>
      <c r="E177" s="31"/>
      <c r="F177" s="32">
        <f>F166+F176</f>
        <v>1185</v>
      </c>
      <c r="G177" s="32">
        <f t="shared" ref="G177" si="82">G166+G176</f>
        <v>40.24</v>
      </c>
      <c r="H177" s="32">
        <f t="shared" ref="H177" si="83">H166+H176</f>
        <v>42.379999999999995</v>
      </c>
      <c r="I177" s="32">
        <f t="shared" ref="I177" si="84">I166+I176</f>
        <v>151.01999999999998</v>
      </c>
      <c r="J177" s="32">
        <f t="shared" ref="J177:L177" si="85">J166+J176</f>
        <v>1061</v>
      </c>
      <c r="K177" s="32"/>
      <c r="L177" s="32">
        <f t="shared" si="85"/>
        <v>69.8</v>
      </c>
    </row>
    <row r="178" spans="1:12" ht="15" x14ac:dyDescent="0.25">
      <c r="A178" s="20">
        <v>2</v>
      </c>
      <c r="B178" s="21">
        <v>5</v>
      </c>
      <c r="C178" s="22" t="s">
        <v>20</v>
      </c>
      <c r="D178" s="5" t="s">
        <v>21</v>
      </c>
      <c r="E178" s="39" t="s">
        <v>96</v>
      </c>
      <c r="F178" s="40">
        <v>100</v>
      </c>
      <c r="G178" s="40">
        <v>4.0999999999999996</v>
      </c>
      <c r="H178" s="40">
        <v>1.6</v>
      </c>
      <c r="I178" s="40">
        <v>27.9</v>
      </c>
      <c r="J178" s="40">
        <v>103</v>
      </c>
      <c r="K178" s="41"/>
      <c r="L178" s="40">
        <v>18</v>
      </c>
    </row>
    <row r="179" spans="1:12" ht="15" x14ac:dyDescent="0.25">
      <c r="A179" s="23"/>
      <c r="B179" s="15"/>
      <c r="C179" s="11"/>
      <c r="D179" s="6"/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22</v>
      </c>
      <c r="E180" s="42" t="s">
        <v>68</v>
      </c>
      <c r="F180" s="43">
        <v>200</v>
      </c>
      <c r="G180" s="43">
        <v>0.2</v>
      </c>
      <c r="H180" s="43">
        <v>4.0599999999999996</v>
      </c>
      <c r="I180" s="43">
        <v>23.3</v>
      </c>
      <c r="J180" s="43">
        <v>207</v>
      </c>
      <c r="K180" s="44">
        <v>393</v>
      </c>
      <c r="L180" s="43">
        <v>4.66</v>
      </c>
    </row>
    <row r="181" spans="1:12" ht="15" x14ac:dyDescent="0.25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7" t="s">
        <v>24</v>
      </c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" x14ac:dyDescent="0.25">
      <c r="A184" s="23"/>
      <c r="B184" s="15"/>
      <c r="C184" s="11"/>
      <c r="D184" s="6"/>
      <c r="E184" s="42"/>
      <c r="F184" s="43"/>
      <c r="G184" s="43"/>
      <c r="H184" s="43"/>
      <c r="I184" s="43"/>
      <c r="J184" s="43"/>
      <c r="K184" s="44"/>
      <c r="L184" s="43"/>
    </row>
    <row r="185" spans="1:12" ht="15.75" customHeight="1" x14ac:dyDescent="0.25">
      <c r="A185" s="24"/>
      <c r="B185" s="17"/>
      <c r="C185" s="8"/>
      <c r="D185" s="18" t="s">
        <v>33</v>
      </c>
      <c r="E185" s="9"/>
      <c r="F185" s="19">
        <f>SUM(F178:F184)</f>
        <v>300</v>
      </c>
      <c r="G185" s="19">
        <f t="shared" ref="G185:J185" si="86">SUM(G178:G184)</f>
        <v>4.3</v>
      </c>
      <c r="H185" s="19">
        <f t="shared" si="86"/>
        <v>5.66</v>
      </c>
      <c r="I185" s="19">
        <f t="shared" si="86"/>
        <v>51.2</v>
      </c>
      <c r="J185" s="19">
        <f t="shared" si="86"/>
        <v>310</v>
      </c>
      <c r="K185" s="25"/>
      <c r="L185" s="19">
        <f t="shared" ref="L185" si="87">SUM(L178:L184)</f>
        <v>22.66</v>
      </c>
    </row>
    <row r="186" spans="1:12" ht="15" x14ac:dyDescent="0.25">
      <c r="A186" s="26">
        <f>A178</f>
        <v>2</v>
      </c>
      <c r="B186" s="13">
        <f>B178</f>
        <v>5</v>
      </c>
      <c r="C186" s="10" t="s">
        <v>25</v>
      </c>
      <c r="D186" s="7" t="s">
        <v>26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27</v>
      </c>
      <c r="E187" s="42" t="s">
        <v>97</v>
      </c>
      <c r="F187" s="43">
        <v>250</v>
      </c>
      <c r="G187" s="43">
        <v>2.4</v>
      </c>
      <c r="H187" s="43">
        <v>1.6</v>
      </c>
      <c r="I187" s="43">
        <v>13.2</v>
      </c>
      <c r="J187" s="43">
        <v>92</v>
      </c>
      <c r="K187" s="44">
        <v>39</v>
      </c>
      <c r="L187" s="43">
        <v>4.4800000000000004</v>
      </c>
    </row>
    <row r="188" spans="1:12" ht="15" x14ac:dyDescent="0.25">
      <c r="A188" s="23"/>
      <c r="B188" s="15"/>
      <c r="C188" s="11"/>
      <c r="D188" s="7" t="s">
        <v>28</v>
      </c>
      <c r="E188" s="42" t="s">
        <v>98</v>
      </c>
      <c r="F188" s="43">
        <v>100</v>
      </c>
      <c r="G188" s="43">
        <v>8.5</v>
      </c>
      <c r="H188" s="43">
        <v>8</v>
      </c>
      <c r="I188" s="43">
        <v>12.8</v>
      </c>
      <c r="J188" s="43">
        <v>218</v>
      </c>
      <c r="K188" s="44"/>
      <c r="L188" s="43">
        <v>23</v>
      </c>
    </row>
    <row r="189" spans="1:12" ht="15" x14ac:dyDescent="0.25">
      <c r="A189" s="23"/>
      <c r="B189" s="15"/>
      <c r="C189" s="11"/>
      <c r="D189" s="7" t="s">
        <v>29</v>
      </c>
      <c r="E189" s="42" t="s">
        <v>64</v>
      </c>
      <c r="F189" s="43">
        <v>200</v>
      </c>
      <c r="G189" s="43">
        <v>1.96</v>
      </c>
      <c r="H189" s="43">
        <v>5.42</v>
      </c>
      <c r="I189" s="43">
        <v>18.98</v>
      </c>
      <c r="J189" s="43">
        <v>158</v>
      </c>
      <c r="K189" s="44">
        <v>336</v>
      </c>
      <c r="L189" s="43">
        <v>7.69</v>
      </c>
    </row>
    <row r="190" spans="1:12" ht="15" x14ac:dyDescent="0.25">
      <c r="A190" s="23"/>
      <c r="B190" s="15"/>
      <c r="C190" s="11"/>
      <c r="D190" s="7" t="s">
        <v>29</v>
      </c>
      <c r="E190" s="42" t="s">
        <v>99</v>
      </c>
      <c r="F190" s="43">
        <v>40</v>
      </c>
      <c r="G190" s="43">
        <v>0.8</v>
      </c>
      <c r="H190" s="43">
        <v>2.09</v>
      </c>
      <c r="I190" s="43">
        <v>2.8</v>
      </c>
      <c r="J190" s="43">
        <v>34</v>
      </c>
      <c r="K190" s="44">
        <v>350</v>
      </c>
      <c r="L190" s="43">
        <v>3.31</v>
      </c>
    </row>
    <row r="191" spans="1:12" ht="15" x14ac:dyDescent="0.25">
      <c r="A191" s="23"/>
      <c r="B191" s="15"/>
      <c r="C191" s="11"/>
      <c r="D191" s="7" t="s">
        <v>30</v>
      </c>
      <c r="E191" s="42" t="s">
        <v>100</v>
      </c>
      <c r="F191" s="43">
        <v>200</v>
      </c>
      <c r="G191" s="43">
        <v>0.2</v>
      </c>
      <c r="H191" s="43">
        <v>0.08</v>
      </c>
      <c r="I191" s="43">
        <v>26.9</v>
      </c>
      <c r="J191" s="43">
        <v>69</v>
      </c>
      <c r="K191" s="44">
        <v>376</v>
      </c>
      <c r="L191" s="43">
        <v>4.1500000000000004</v>
      </c>
    </row>
    <row r="192" spans="1:12" ht="15" x14ac:dyDescent="0.25">
      <c r="A192" s="23"/>
      <c r="B192" s="15"/>
      <c r="C192" s="11"/>
      <c r="D192" s="7" t="s">
        <v>31</v>
      </c>
      <c r="E192" s="42" t="s">
        <v>43</v>
      </c>
      <c r="F192" s="43">
        <v>90</v>
      </c>
      <c r="G192" s="43">
        <v>6.32</v>
      </c>
      <c r="H192" s="43">
        <v>0.8</v>
      </c>
      <c r="I192" s="43">
        <v>38.479999999999997</v>
      </c>
      <c r="J192" s="43">
        <v>175</v>
      </c>
      <c r="K192" s="44"/>
      <c r="L192" s="43">
        <v>4.5</v>
      </c>
    </row>
    <row r="193" spans="1:12" ht="15" x14ac:dyDescent="0.25">
      <c r="A193" s="23"/>
      <c r="B193" s="15"/>
      <c r="C193" s="11"/>
      <c r="D193" s="7" t="s">
        <v>32</v>
      </c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3"/>
      <c r="B194" s="15"/>
      <c r="C194" s="11"/>
      <c r="D194" s="6"/>
      <c r="E194" s="42"/>
      <c r="F194" s="43"/>
      <c r="G194" s="43"/>
      <c r="H194" s="43"/>
      <c r="I194" s="43"/>
      <c r="J194" s="43"/>
      <c r="K194" s="44"/>
      <c r="L194" s="43"/>
    </row>
    <row r="195" spans="1:12" ht="15" x14ac:dyDescent="0.25">
      <c r="A195" s="23"/>
      <c r="B195" s="15"/>
      <c r="C195" s="11"/>
      <c r="D195" s="6"/>
      <c r="E195" s="42"/>
      <c r="F195" s="43"/>
      <c r="G195" s="43"/>
      <c r="H195" s="43"/>
      <c r="I195" s="43"/>
      <c r="J195" s="43"/>
      <c r="K195" s="44"/>
      <c r="L195" s="43"/>
    </row>
    <row r="196" spans="1:12" ht="15" x14ac:dyDescent="0.25">
      <c r="A196" s="24"/>
      <c r="B196" s="17"/>
      <c r="C196" s="8"/>
      <c r="D196" s="18" t="s">
        <v>33</v>
      </c>
      <c r="E196" s="9"/>
      <c r="F196" s="19">
        <f>SUM(F186:F195)</f>
        <v>880</v>
      </c>
      <c r="G196" s="19">
        <f t="shared" ref="G196:J196" si="88">SUM(G186:G195)</f>
        <v>20.18</v>
      </c>
      <c r="H196" s="19">
        <f t="shared" si="88"/>
        <v>17.989999999999998</v>
      </c>
      <c r="I196" s="19">
        <f t="shared" si="88"/>
        <v>113.16</v>
      </c>
      <c r="J196" s="19">
        <f t="shared" si="88"/>
        <v>746</v>
      </c>
      <c r="K196" s="25"/>
      <c r="L196" s="19">
        <f t="shared" ref="L196" si="89">SUM(L186:L195)</f>
        <v>47.13</v>
      </c>
    </row>
    <row r="197" spans="1:12" ht="15" x14ac:dyDescent="0.2">
      <c r="A197" s="29">
        <f>A178</f>
        <v>2</v>
      </c>
      <c r="B197" s="30">
        <f>B178</f>
        <v>5</v>
      </c>
      <c r="C197" s="54" t="s">
        <v>4</v>
      </c>
      <c r="D197" s="55"/>
      <c r="E197" s="31"/>
      <c r="F197" s="32">
        <f>F185+F196</f>
        <v>1180</v>
      </c>
      <c r="G197" s="32">
        <f t="shared" ref="G197" si="90">G185+G196</f>
        <v>24.48</v>
      </c>
      <c r="H197" s="32">
        <f t="shared" ref="H197" si="91">H185+H196</f>
        <v>23.65</v>
      </c>
      <c r="I197" s="32">
        <f t="shared" ref="I197" si="92">I185+I196</f>
        <v>164.36</v>
      </c>
      <c r="J197" s="32">
        <f t="shared" ref="J197:L197" si="93">J185+J196</f>
        <v>1056</v>
      </c>
      <c r="K197" s="32"/>
      <c r="L197" s="32">
        <f t="shared" si="93"/>
        <v>69.790000000000006</v>
      </c>
    </row>
    <row r="198" spans="1:12" x14ac:dyDescent="0.2">
      <c r="A198" s="27"/>
      <c r="B198" s="28"/>
      <c r="C198" s="56" t="s">
        <v>5</v>
      </c>
      <c r="D198" s="56"/>
      <c r="E198" s="56"/>
      <c r="F198" s="34">
        <f>(F24+F43+F62+F82+F101+F120+F139+F158+F177+F197)/(IF(F24=0,0,1)+IF(F43=0,0,1)+IF(F62=0,0,1)+IF(F82=0,0,1)+IF(F101=0,0,1)+IF(F120=0,0,1)+IF(F139=0,0,1)+IF(F158=0,0,1)+IF(F177=0,0,1)+IF(F197=0,0,1))</f>
        <v>1200.5</v>
      </c>
      <c r="G198" s="34">
        <f t="shared" ref="G198:J198" si="94">(G24+G43+G62+G82+G101+G120+G139+G158+G177+G197)/(IF(G24=0,0,1)+IF(G43=0,0,1)+IF(G62=0,0,1)+IF(G82=0,0,1)+IF(G101=0,0,1)+IF(G120=0,0,1)+IF(G139=0,0,1)+IF(G158=0,0,1)+IF(G177=0,0,1)+IF(G197=0,0,1))</f>
        <v>34.175600000000003</v>
      </c>
      <c r="H198" s="34">
        <f t="shared" si="94"/>
        <v>34.951000000000001</v>
      </c>
      <c r="I198" s="34">
        <f t="shared" si="94"/>
        <v>153.62200000000001</v>
      </c>
      <c r="J198" s="34">
        <f t="shared" si="94"/>
        <v>1007.649</v>
      </c>
      <c r="K198" s="34"/>
      <c r="L198" s="34">
        <f t="shared" ref="L198" si="95">(L24+L43+L62+L82+L101+L120+L139+L158+L177+L197)/(IF(L24=0,0,1)+IF(L43=0,0,1)+IF(L62=0,0,1)+IF(L82=0,0,1)+IF(L101=0,0,1)+IF(L120=0,0,1)+IF(L139=0,0,1)+IF(L158=0,0,1)+IF(L177=0,0,1)+IF(L197=0,0,1))</f>
        <v>69.685999999999993</v>
      </c>
    </row>
  </sheetData>
  <mergeCells count="14">
    <mergeCell ref="C82:D82"/>
    <mergeCell ref="C101:D101"/>
    <mergeCell ref="C24:D24"/>
    <mergeCell ref="C198:E198"/>
    <mergeCell ref="C197:D197"/>
    <mergeCell ref="C120:D120"/>
    <mergeCell ref="C139:D139"/>
    <mergeCell ref="C158:D158"/>
    <mergeCell ref="C177:D177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2023-11-09T07:37:20Z</dcterms:modified>
</cp:coreProperties>
</file>