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тчет янв попелышко\февраль 01.02.2024г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93" i="1"/>
  <c r="A193" i="1"/>
  <c r="L192" i="1"/>
  <c r="J192" i="1"/>
  <c r="I192" i="1"/>
  <c r="H192" i="1"/>
  <c r="G192" i="1"/>
  <c r="F192" i="1"/>
  <c r="B183" i="1"/>
  <c r="A183" i="1"/>
  <c r="L182" i="1"/>
  <c r="L193" i="1" s="1"/>
  <c r="J182" i="1"/>
  <c r="J193" i="1" s="1"/>
  <c r="I182" i="1"/>
  <c r="I193" i="1" s="1"/>
  <c r="H182" i="1"/>
  <c r="H193" i="1" s="1"/>
  <c r="G182" i="1"/>
  <c r="G193" i="1" s="1"/>
  <c r="F182" i="1"/>
  <c r="F193" i="1" s="1"/>
  <c r="B175" i="1"/>
  <c r="A175" i="1"/>
  <c r="L174" i="1"/>
  <c r="J174" i="1"/>
  <c r="I174" i="1"/>
  <c r="H174" i="1"/>
  <c r="G174" i="1"/>
  <c r="F174" i="1"/>
  <c r="B165" i="1"/>
  <c r="A165" i="1"/>
  <c r="L164" i="1"/>
  <c r="L175" i="1" s="1"/>
  <c r="J164" i="1"/>
  <c r="J175" i="1" s="1"/>
  <c r="I164" i="1"/>
  <c r="I175" i="1" s="1"/>
  <c r="H164" i="1"/>
  <c r="H175" i="1" s="1"/>
  <c r="G164" i="1"/>
  <c r="G175" i="1" s="1"/>
  <c r="F164" i="1"/>
  <c r="F175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H24" i="1" s="1"/>
  <c r="H194" i="1" s="1"/>
  <c r="G23" i="1"/>
  <c r="F23" i="1"/>
  <c r="B14" i="1"/>
  <c r="A14" i="1"/>
  <c r="L24" i="1" l="1"/>
  <c r="F43" i="1"/>
  <c r="F157" i="1"/>
  <c r="F138" i="1"/>
  <c r="L194" i="1"/>
  <c r="F24" i="1"/>
  <c r="J24" i="1"/>
  <c r="J194" i="1" s="1"/>
  <c r="G24" i="1"/>
  <c r="G194" i="1" s="1"/>
  <c r="I24" i="1"/>
  <c r="I194" i="1" s="1"/>
  <c r="F194" i="1" l="1"/>
</calcChain>
</file>

<file path=xl/sharedStrings.xml><?xml version="1.0" encoding="utf-8"?>
<sst xmlns="http://schemas.openxmlformats.org/spreadsheetml/2006/main" count="275" uniqueCount="108">
  <si>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</si>
  <si>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</si>
  <si>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</si>
  <si>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</si>
  <si>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</si>
  <si>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</si>
  <si>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</si>
  <si>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</si>
  <si>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</si>
  <si>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</si>
  <si>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</si>
  <si>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</si>
  <si>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</si>
  <si>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</si>
  <si>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</si>
  <si>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</si>
  <si>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</si>
  <si>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</si>
  <si>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</si>
  <si>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</si>
  <si>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</si>
  <si>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</si>
  <si>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</si>
  <si>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</si>
  <si>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</si>
  <si>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</si>
  <si>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</si>
  <si>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</si>
  <si>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</si>
  <si>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</si>
  <si>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</si>
  <si>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</si>
  <si>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</si>
  <si>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</si>
  <si>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</si>
  <si>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</si>
  <si>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</si>
  <si>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</si>
  <si>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</si>
  <si>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Заливинская СОШ</t>
  </si>
  <si>
    <t>Директор</t>
  </si>
  <si>
    <t>Янущик Л.Г.</t>
  </si>
  <si>
    <t>фев</t>
  </si>
  <si>
    <t>Бутерброд  с маслом сливочным</t>
  </si>
  <si>
    <t>Кофейный напиток с молоком</t>
  </si>
  <si>
    <t>Борщ</t>
  </si>
  <si>
    <t>Хлеб пшеничный</t>
  </si>
  <si>
    <t>Компот из сухофруктов</t>
  </si>
  <si>
    <t>Мандарин</t>
  </si>
  <si>
    <t xml:space="preserve">Салат из капусты и моркови с растительным маслом </t>
  </si>
  <si>
    <t>Каша гречневая молочная жидкая</t>
  </si>
  <si>
    <t>Какао с молоком</t>
  </si>
  <si>
    <t>Хлеб ржаной</t>
  </si>
  <si>
    <t>Суп картофельный</t>
  </si>
  <si>
    <t>Салат из моркови с изюмом и растительным маслом</t>
  </si>
  <si>
    <t>Рагу овощное</t>
  </si>
  <si>
    <t>Рыба, тушеная в томате с овощами</t>
  </si>
  <si>
    <t>Компот из свежих плодов</t>
  </si>
  <si>
    <t xml:space="preserve">Яблоко </t>
  </si>
  <si>
    <t>Бутерброд с маслом сливочным и сыром</t>
  </si>
  <si>
    <t>Чай с молоком или сливками</t>
  </si>
  <si>
    <t>Апельсины</t>
  </si>
  <si>
    <t>Салат из свеклы с яблоком</t>
  </si>
  <si>
    <t>Рассольник со сметаной</t>
  </si>
  <si>
    <t>Курица отварная</t>
  </si>
  <si>
    <t>Макаронные изделия отварные</t>
  </si>
  <si>
    <t>Напиток мандариновый</t>
  </si>
  <si>
    <t>Омлет натуральный</t>
  </si>
  <si>
    <t>Чай с лимоном</t>
  </si>
  <si>
    <t>Суп крестьянский со сметаной</t>
  </si>
  <si>
    <t>Капуста тушеная (гарнир)</t>
  </si>
  <si>
    <t>Котлета</t>
  </si>
  <si>
    <t>Компот из свежезамороженных ягод</t>
  </si>
  <si>
    <t>Салат из соленых огурцов с луком</t>
  </si>
  <si>
    <t>Каша вязкая с изюмом</t>
  </si>
  <si>
    <t>Щи со сметаной и с гренками</t>
  </si>
  <si>
    <t>Тефтели мясные</t>
  </si>
  <si>
    <t>Рис отварной с овощами</t>
  </si>
  <si>
    <t>Яблоко</t>
  </si>
  <si>
    <t>Кисель из кураги</t>
  </si>
  <si>
    <t>Каша манная молочная жидкая</t>
  </si>
  <si>
    <t>Чай с молоком и сахаром</t>
  </si>
  <si>
    <t xml:space="preserve">        3,14</t>
  </si>
  <si>
    <t>Огурец свежий долькой</t>
  </si>
  <si>
    <t>Гуляш из говядины</t>
  </si>
  <si>
    <t>Картофель отварной</t>
  </si>
  <si>
    <t>Напиток лимонный</t>
  </si>
  <si>
    <t>Омлет, смешаный с продуктами мясными для школьного питания, запеченный</t>
  </si>
  <si>
    <t>Чай с сахаром</t>
  </si>
  <si>
    <t>Салат из картофеля с солеными огурцами</t>
  </si>
  <si>
    <t>Солянка сборная мясная</t>
  </si>
  <si>
    <t>Запеканка картофельная с мясом</t>
  </si>
  <si>
    <t>Макароные изделия отварные</t>
  </si>
  <si>
    <t>Бутерброд с маслом</t>
  </si>
  <si>
    <t>Суп картофельный с мясными фрикадельками</t>
  </si>
  <si>
    <t>Рыба, запеченная в сметанном соусе</t>
  </si>
  <si>
    <t>Компот из сушенных фруктов</t>
  </si>
  <si>
    <t>Каша из овсяных хлопьев  молочная жидкая</t>
  </si>
  <si>
    <t>Суп свекольный со сметаной</t>
  </si>
  <si>
    <t>Жаркое по-домашнему</t>
  </si>
  <si>
    <t>Каша пшеная молочная жидкая</t>
  </si>
  <si>
    <t>184.4</t>
  </si>
  <si>
    <t>Суп с рыбными консервами</t>
  </si>
  <si>
    <t>Птица тушеная</t>
  </si>
  <si>
    <t>Картофельное пюре</t>
  </si>
  <si>
    <t>Капуста тушеная</t>
  </si>
  <si>
    <t>Напиток апельсиновый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</si>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</sst>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0" borderId="0" xfId="1" applyFont="1"/>
    <xf numFmtId="0" fontId="12" fillId="0" borderId="23" xfId="1" applyFont="1" applyBorder="1" applyAlignment="1">
      <alignment vertical="top" wrapText="1"/>
    </xf>
    <xf numFmtId="0" fontId="12" fillId="0" borderId="24" xfId="1" applyFont="1" applyBorder="1" applyAlignment="1">
      <alignment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88" sqref="K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 t="s">
        <v>42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43</v>
      </c>
      <c r="F6" s="40">
        <v>100</v>
      </c>
      <c r="G6" s="52">
        <v>6.1</v>
      </c>
      <c r="H6" s="53">
        <v>9.1999999999999993</v>
      </c>
      <c r="I6" s="53">
        <v>12.3</v>
      </c>
      <c r="J6" s="40">
        <v>139</v>
      </c>
      <c r="K6" s="41">
        <v>1</v>
      </c>
      <c r="L6" s="40">
        <v>10.56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250</v>
      </c>
      <c r="G8" s="43">
        <v>3.12</v>
      </c>
      <c r="H8" s="43">
        <v>2.66</v>
      </c>
      <c r="I8" s="43">
        <v>14.18</v>
      </c>
      <c r="J8" s="43">
        <v>93</v>
      </c>
      <c r="K8" s="44">
        <v>395</v>
      </c>
      <c r="L8" s="43">
        <v>10.199999999999999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150</v>
      </c>
      <c r="G10" s="43">
        <v>1</v>
      </c>
      <c r="H10" s="43">
        <v>0</v>
      </c>
      <c r="I10" s="43">
        <v>8</v>
      </c>
      <c r="J10" s="43">
        <v>39</v>
      </c>
      <c r="K10" s="44"/>
      <c r="L10" s="43">
        <v>24.75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10.219999999999999</v>
      </c>
      <c r="H13" s="19">
        <f t="shared" si="0"/>
        <v>11.86</v>
      </c>
      <c r="I13" s="19">
        <f t="shared" si="0"/>
        <v>34.480000000000004</v>
      </c>
      <c r="J13" s="19">
        <f t="shared" si="0"/>
        <v>271</v>
      </c>
      <c r="K13" s="25"/>
      <c r="L13" s="19">
        <f t="shared" ref="L13" si="1">SUM(L6:L12)</f>
        <v>45.51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120</v>
      </c>
      <c r="G14" s="43">
        <v>1</v>
      </c>
      <c r="H14" s="43">
        <v>4</v>
      </c>
      <c r="I14" s="43">
        <v>9</v>
      </c>
      <c r="J14" s="43">
        <v>128</v>
      </c>
      <c r="K14" s="44">
        <v>13</v>
      </c>
      <c r="L14" s="43">
        <v>5.0999999999999996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6.3</v>
      </c>
      <c r="H15" s="43">
        <v>5.7</v>
      </c>
      <c r="I15" s="43">
        <v>10.9</v>
      </c>
      <c r="J15" s="43">
        <v>128</v>
      </c>
      <c r="K15" s="44">
        <v>56</v>
      </c>
      <c r="L15" s="43">
        <v>15.6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250</v>
      </c>
      <c r="G18" s="43">
        <v>1.04</v>
      </c>
      <c r="H18" s="43">
        <v>0</v>
      </c>
      <c r="I18" s="43">
        <v>26.9</v>
      </c>
      <c r="J18" s="43">
        <v>107</v>
      </c>
      <c r="K18" s="44">
        <v>376</v>
      </c>
      <c r="L18" s="43">
        <v>8.2200000000000006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80</v>
      </c>
      <c r="G19" s="43">
        <v>2.76</v>
      </c>
      <c r="H19" s="43">
        <v>0.35</v>
      </c>
      <c r="I19" s="43">
        <v>16.8</v>
      </c>
      <c r="J19" s="43">
        <v>77</v>
      </c>
      <c r="K19" s="44"/>
      <c r="L19" s="43">
        <v>4.16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11.1</v>
      </c>
      <c r="H23" s="19">
        <f t="shared" si="2"/>
        <v>10.049999999999999</v>
      </c>
      <c r="I23" s="19">
        <f t="shared" si="2"/>
        <v>63.599999999999994</v>
      </c>
      <c r="J23" s="19">
        <f t="shared" si="2"/>
        <v>440</v>
      </c>
      <c r="K23" s="25"/>
      <c r="L23" s="19">
        <f t="shared" ref="L23" si="3">SUM(L14:L22)</f>
        <v>33.08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1200</v>
      </c>
      <c r="G24" s="32">
        <f t="shared" ref="G24:J24" si="4">G13+G23</f>
        <v>21.32</v>
      </c>
      <c r="H24" s="32">
        <f t="shared" si="4"/>
        <v>21.909999999999997</v>
      </c>
      <c r="I24" s="32">
        <f t="shared" si="4"/>
        <v>98.08</v>
      </c>
      <c r="J24" s="32">
        <f t="shared" si="4"/>
        <v>711</v>
      </c>
      <c r="K24" s="32"/>
      <c r="L24" s="32">
        <f t="shared" ref="L24" si="5">L13+L23</f>
        <v>78.59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250</v>
      </c>
      <c r="G25" s="40">
        <v>6.96</v>
      </c>
      <c r="H25" s="40">
        <v>10.4</v>
      </c>
      <c r="I25" s="40">
        <v>24.8</v>
      </c>
      <c r="J25" s="40">
        <v>210.3</v>
      </c>
      <c r="K25" s="41">
        <v>66</v>
      </c>
      <c r="L25" s="40">
        <v>10.92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4.2</v>
      </c>
      <c r="H27" s="43">
        <v>3.6</v>
      </c>
      <c r="I27" s="43">
        <v>17.28</v>
      </c>
      <c r="J27" s="43">
        <v>118.6</v>
      </c>
      <c r="K27" s="44">
        <v>397</v>
      </c>
      <c r="L27" s="43">
        <v>7.56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3.9</v>
      </c>
      <c r="H28" s="43">
        <v>0.5</v>
      </c>
      <c r="I28" s="43">
        <v>24</v>
      </c>
      <c r="J28" s="43">
        <v>119.5</v>
      </c>
      <c r="K28" s="44"/>
      <c r="L28" s="43">
        <v>3.12</v>
      </c>
    </row>
    <row r="29" spans="1:12" ht="15" x14ac:dyDescent="0.25">
      <c r="A29" s="14"/>
      <c r="B29" s="15"/>
      <c r="C29" s="11"/>
      <c r="D29" s="7" t="s">
        <v>24</v>
      </c>
      <c r="E29" s="42" t="s">
        <v>58</v>
      </c>
      <c r="F29" s="43">
        <v>150</v>
      </c>
      <c r="G29" s="43">
        <v>0.3</v>
      </c>
      <c r="H29" s="43">
        <v>0</v>
      </c>
      <c r="I29" s="43">
        <v>15.1</v>
      </c>
      <c r="J29" s="43">
        <v>63</v>
      </c>
      <c r="K29" s="44"/>
      <c r="L29" s="43">
        <v>18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15.360000000000001</v>
      </c>
      <c r="H32" s="19">
        <f t="shared" ref="H32" si="7">SUM(H25:H31)</f>
        <v>14.5</v>
      </c>
      <c r="I32" s="19">
        <f t="shared" ref="I32" si="8">SUM(I25:I31)</f>
        <v>81.179999999999993</v>
      </c>
      <c r="J32" s="19">
        <f t="shared" ref="J32:L32" si="9">SUM(J25:J31)</f>
        <v>511.4</v>
      </c>
      <c r="K32" s="25"/>
      <c r="L32" s="19">
        <f t="shared" si="9"/>
        <v>39.6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200</v>
      </c>
      <c r="G33" s="43">
        <v>1.2</v>
      </c>
      <c r="H33" s="43">
        <v>7.08</v>
      </c>
      <c r="I33" s="43">
        <v>19.5</v>
      </c>
      <c r="J33" s="43">
        <v>145</v>
      </c>
      <c r="K33" s="44">
        <v>15</v>
      </c>
      <c r="L33" s="43">
        <v>3.87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2.16</v>
      </c>
      <c r="H34" s="43">
        <v>3.84</v>
      </c>
      <c r="I34" s="43">
        <v>13.72</v>
      </c>
      <c r="J34" s="43">
        <v>84</v>
      </c>
      <c r="K34" s="44">
        <v>77</v>
      </c>
      <c r="L34" s="43">
        <v>6.33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180</v>
      </c>
      <c r="G35" s="43">
        <v>2.7</v>
      </c>
      <c r="H35" s="43">
        <v>6.03</v>
      </c>
      <c r="I35" s="43">
        <v>17.28</v>
      </c>
      <c r="J35" s="43">
        <v>151.56</v>
      </c>
      <c r="K35" s="44">
        <v>59</v>
      </c>
      <c r="L35" s="43">
        <v>4.46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14.3</v>
      </c>
      <c r="H36" s="43">
        <v>5.94</v>
      </c>
      <c r="I36" s="43">
        <v>5.28</v>
      </c>
      <c r="J36" s="43">
        <v>120.05</v>
      </c>
      <c r="K36" s="44">
        <v>247</v>
      </c>
      <c r="L36" s="43">
        <v>16.68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0.2</v>
      </c>
      <c r="H37" s="43">
        <v>0.1</v>
      </c>
      <c r="I37" s="43">
        <v>17.2</v>
      </c>
      <c r="J37" s="43">
        <v>68</v>
      </c>
      <c r="K37" s="44">
        <v>372</v>
      </c>
      <c r="L37" s="43">
        <v>4.01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70</v>
      </c>
      <c r="G38" s="43">
        <v>3.9</v>
      </c>
      <c r="H38" s="43">
        <v>0.5</v>
      </c>
      <c r="I38" s="43">
        <v>24</v>
      </c>
      <c r="J38" s="43">
        <v>119.5</v>
      </c>
      <c r="K38" s="44"/>
      <c r="L38" s="43">
        <v>3.64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1000</v>
      </c>
      <c r="G42" s="19">
        <f t="shared" ref="G42" si="10">SUM(G33:G41)</f>
        <v>24.459999999999997</v>
      </c>
      <c r="H42" s="19">
        <f t="shared" ref="H42" si="11">SUM(H33:H41)</f>
        <v>23.490000000000002</v>
      </c>
      <c r="I42" s="19">
        <f t="shared" ref="I42" si="12">SUM(I33:I41)</f>
        <v>96.98</v>
      </c>
      <c r="J42" s="19">
        <f t="shared" ref="J42:L42" si="13">SUM(J33:J41)</f>
        <v>688.11</v>
      </c>
      <c r="K42" s="25"/>
      <c r="L42" s="19">
        <f t="shared" si="13"/>
        <v>38.99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1660</v>
      </c>
      <c r="G43" s="32">
        <f t="shared" ref="G43" si="14">G32+G42</f>
        <v>39.82</v>
      </c>
      <c r="H43" s="32">
        <f t="shared" ref="H43" si="15">H32+H42</f>
        <v>37.99</v>
      </c>
      <c r="I43" s="32">
        <f t="shared" ref="I43" si="16">I32+I42</f>
        <v>178.16</v>
      </c>
      <c r="J43" s="32">
        <f t="shared" ref="J43:L43" si="17">J32+J42</f>
        <v>1199.51</v>
      </c>
      <c r="K43" s="32"/>
      <c r="L43" s="32">
        <f t="shared" si="17"/>
        <v>78.59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100</v>
      </c>
      <c r="G44" s="40">
        <v>13.6</v>
      </c>
      <c r="H44" s="40">
        <v>14.2</v>
      </c>
      <c r="I44" s="40">
        <v>15.7</v>
      </c>
      <c r="J44" s="40">
        <v>257</v>
      </c>
      <c r="K44" s="41"/>
      <c r="L44" s="40">
        <v>15.16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250</v>
      </c>
      <c r="G46" s="43">
        <v>2</v>
      </c>
      <c r="H46" s="43">
        <v>1.8</v>
      </c>
      <c r="I46" s="43">
        <v>12.4</v>
      </c>
      <c r="J46" s="43">
        <v>69</v>
      </c>
      <c r="K46" s="44">
        <v>394</v>
      </c>
      <c r="L46" s="43">
        <v>5.09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150</v>
      </c>
      <c r="G48" s="43">
        <v>0.9</v>
      </c>
      <c r="H48" s="43">
        <v>0.2</v>
      </c>
      <c r="I48" s="43">
        <v>8.1</v>
      </c>
      <c r="J48" s="43">
        <v>60</v>
      </c>
      <c r="K48" s="44"/>
      <c r="L48" s="43">
        <v>19.649999999999999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</v>
      </c>
      <c r="H51" s="19">
        <f t="shared" ref="H51" si="19">SUM(H44:H50)</f>
        <v>16.2</v>
      </c>
      <c r="I51" s="19">
        <f t="shared" ref="I51" si="20">SUM(I44:I50)</f>
        <v>36.200000000000003</v>
      </c>
      <c r="J51" s="19">
        <f t="shared" ref="J51:L51" si="21">SUM(J44:J50)</f>
        <v>386</v>
      </c>
      <c r="K51" s="25"/>
      <c r="L51" s="19">
        <f t="shared" si="21"/>
        <v>39.9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80</v>
      </c>
      <c r="G52" s="43">
        <v>0.88</v>
      </c>
      <c r="H52" s="43">
        <v>4.08</v>
      </c>
      <c r="I52" s="43">
        <v>9.1199999999999992</v>
      </c>
      <c r="J52" s="43">
        <v>78</v>
      </c>
      <c r="K52" s="44">
        <v>35</v>
      </c>
      <c r="L52" s="43">
        <v>6.82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3.36</v>
      </c>
      <c r="H53" s="43">
        <v>3.4</v>
      </c>
      <c r="I53" s="43">
        <v>12.2</v>
      </c>
      <c r="J53" s="43">
        <v>94.72</v>
      </c>
      <c r="K53" s="44">
        <v>74</v>
      </c>
      <c r="L53" s="43">
        <v>3.97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11</v>
      </c>
      <c r="H54" s="43">
        <v>11</v>
      </c>
      <c r="I54" s="43">
        <v>8</v>
      </c>
      <c r="J54" s="43">
        <v>109</v>
      </c>
      <c r="K54" s="44">
        <v>81</v>
      </c>
      <c r="L54" s="43">
        <v>14.85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</v>
      </c>
      <c r="H55" s="43">
        <v>7</v>
      </c>
      <c r="I55" s="43">
        <v>33</v>
      </c>
      <c r="J55" s="43">
        <v>172</v>
      </c>
      <c r="K55" s="44">
        <v>204</v>
      </c>
      <c r="L55" s="43">
        <v>5.22</v>
      </c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</v>
      </c>
      <c r="H56" s="43">
        <v>0</v>
      </c>
      <c r="I56" s="43">
        <v>18.899999999999999</v>
      </c>
      <c r="J56" s="43">
        <v>73</v>
      </c>
      <c r="K56" s="44">
        <v>207</v>
      </c>
      <c r="L56" s="43">
        <v>4.1900000000000004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70</v>
      </c>
      <c r="G57" s="43">
        <v>5.5</v>
      </c>
      <c r="H57" s="43">
        <v>0.7</v>
      </c>
      <c r="I57" s="43">
        <v>33.6</v>
      </c>
      <c r="J57" s="43">
        <v>154</v>
      </c>
      <c r="K57" s="44"/>
      <c r="L57" s="43">
        <v>3.64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23.740000000000002</v>
      </c>
      <c r="H61" s="19">
        <f t="shared" ref="H61" si="23">SUM(H52:H60)</f>
        <v>26.18</v>
      </c>
      <c r="I61" s="19">
        <f t="shared" ref="I61" si="24">SUM(I52:I60)</f>
        <v>114.82</v>
      </c>
      <c r="J61" s="19">
        <f t="shared" ref="J61:L61" si="25">SUM(J52:J60)</f>
        <v>680.72</v>
      </c>
      <c r="K61" s="25"/>
      <c r="L61" s="19">
        <f t="shared" si="25"/>
        <v>38.69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40.24</v>
      </c>
      <c r="H62" s="32">
        <f t="shared" ref="H62" si="27">H51+H61</f>
        <v>42.379999999999995</v>
      </c>
      <c r="I62" s="32">
        <f t="shared" ref="I62" si="28">I51+I61</f>
        <v>151.01999999999998</v>
      </c>
      <c r="J62" s="32">
        <f t="shared" ref="J62:L62" si="29">J51+J61</f>
        <v>1066.72</v>
      </c>
      <c r="K62" s="32"/>
      <c r="L62" s="32">
        <f t="shared" si="29"/>
        <v>78.59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250</v>
      </c>
      <c r="G63" s="40">
        <v>12.06</v>
      </c>
      <c r="H63" s="40">
        <v>27</v>
      </c>
      <c r="I63" s="40">
        <v>3.06</v>
      </c>
      <c r="J63" s="40">
        <v>333</v>
      </c>
      <c r="K63" s="41">
        <v>255</v>
      </c>
      <c r="L63" s="40">
        <v>16.12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</v>
      </c>
      <c r="H65" s="43">
        <v>0</v>
      </c>
      <c r="I65" s="43">
        <v>13.6</v>
      </c>
      <c r="J65" s="43">
        <v>52</v>
      </c>
      <c r="K65" s="44">
        <v>393</v>
      </c>
      <c r="L65" s="43">
        <v>3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70</v>
      </c>
      <c r="G66" s="43">
        <v>1.57</v>
      </c>
      <c r="H66" s="43">
        <v>0.2</v>
      </c>
      <c r="I66" s="43">
        <v>9.6</v>
      </c>
      <c r="J66" s="43">
        <v>43.8</v>
      </c>
      <c r="K66" s="44"/>
      <c r="L66" s="43">
        <v>3.64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13.63</v>
      </c>
      <c r="H70" s="19">
        <f t="shared" ref="H70" si="31">SUM(H63:H69)</f>
        <v>27.2</v>
      </c>
      <c r="I70" s="19">
        <f t="shared" ref="I70" si="32">SUM(I63:I69)</f>
        <v>26.259999999999998</v>
      </c>
      <c r="J70" s="19">
        <f t="shared" ref="J70:L70" si="33">SUM(J63:J69)</f>
        <v>428.8</v>
      </c>
      <c r="K70" s="25"/>
      <c r="L70" s="19">
        <f t="shared" si="33"/>
        <v>22.76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80</v>
      </c>
      <c r="G71" s="43">
        <v>0.68</v>
      </c>
      <c r="H71" s="43">
        <v>4.08</v>
      </c>
      <c r="I71" s="43">
        <v>2.08</v>
      </c>
      <c r="J71" s="43">
        <v>47.8</v>
      </c>
      <c r="K71" s="44">
        <v>19</v>
      </c>
      <c r="L71" s="43">
        <v>4.08</v>
      </c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5.68</v>
      </c>
      <c r="H72" s="43">
        <v>3.68</v>
      </c>
      <c r="I72" s="43">
        <v>4.05</v>
      </c>
      <c r="J72" s="43">
        <v>135.80000000000001</v>
      </c>
      <c r="K72" s="44">
        <v>695</v>
      </c>
      <c r="L72" s="43">
        <v>6.42</v>
      </c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200</v>
      </c>
      <c r="G73" s="43">
        <v>1.96</v>
      </c>
      <c r="H73" s="43">
        <v>5.42</v>
      </c>
      <c r="I73" s="43">
        <v>18.98</v>
      </c>
      <c r="J73" s="43">
        <v>158</v>
      </c>
      <c r="K73" s="44">
        <v>336</v>
      </c>
      <c r="L73" s="43">
        <v>14.6</v>
      </c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100</v>
      </c>
      <c r="G74" s="43">
        <v>8.5</v>
      </c>
      <c r="H74" s="43">
        <v>8</v>
      </c>
      <c r="I74" s="43">
        <v>12.8</v>
      </c>
      <c r="J74" s="43">
        <v>218</v>
      </c>
      <c r="K74" s="44">
        <v>282</v>
      </c>
      <c r="L74" s="43">
        <v>19</v>
      </c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0.2</v>
      </c>
      <c r="H75" s="43">
        <v>0.08</v>
      </c>
      <c r="I75" s="43">
        <v>27.4</v>
      </c>
      <c r="J75" s="43">
        <v>69.400000000000006</v>
      </c>
      <c r="K75" s="44">
        <v>372</v>
      </c>
      <c r="L75" s="43">
        <v>6.53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100</v>
      </c>
      <c r="G76" s="43">
        <v>5.2</v>
      </c>
      <c r="H76" s="43">
        <v>0.6</v>
      </c>
      <c r="I76" s="43">
        <v>32.46</v>
      </c>
      <c r="J76" s="43">
        <v>147.4</v>
      </c>
      <c r="K76" s="44"/>
      <c r="L76" s="43">
        <v>5.2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22.22</v>
      </c>
      <c r="H80" s="19">
        <f t="shared" ref="H80" si="35">SUM(H71:H79)</f>
        <v>21.86</v>
      </c>
      <c r="I80" s="19">
        <f t="shared" ref="I80" si="36">SUM(I71:I79)</f>
        <v>97.77000000000001</v>
      </c>
      <c r="J80" s="19">
        <f t="shared" ref="J80:L80" si="37">SUM(J71:J79)</f>
        <v>776.4</v>
      </c>
      <c r="K80" s="25"/>
      <c r="L80" s="19">
        <f t="shared" si="37"/>
        <v>55.830000000000005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1400</v>
      </c>
      <c r="G81" s="32">
        <f t="shared" ref="G81" si="38">G70+G80</f>
        <v>35.85</v>
      </c>
      <c r="H81" s="32">
        <f t="shared" ref="H81" si="39">H70+H80</f>
        <v>49.06</v>
      </c>
      <c r="I81" s="32">
        <f t="shared" ref="I81" si="40">I70+I80</f>
        <v>124.03</v>
      </c>
      <c r="J81" s="32">
        <f t="shared" ref="J81:L81" si="41">J70+J80</f>
        <v>1205.2</v>
      </c>
      <c r="K81" s="32"/>
      <c r="L81" s="32">
        <f t="shared" si="41"/>
        <v>78.59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250</v>
      </c>
      <c r="G82" s="40">
        <v>5.9</v>
      </c>
      <c r="H82" s="40">
        <v>7.5</v>
      </c>
      <c r="I82" s="40">
        <v>33.450000000000003</v>
      </c>
      <c r="J82" s="40">
        <v>299</v>
      </c>
      <c r="K82" s="41">
        <v>176</v>
      </c>
      <c r="L82" s="40">
        <v>14.1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4.2</v>
      </c>
      <c r="H84" s="43">
        <v>3.6</v>
      </c>
      <c r="I84" s="43">
        <v>17.28</v>
      </c>
      <c r="J84" s="43">
        <v>118.6</v>
      </c>
      <c r="K84" s="44">
        <v>397</v>
      </c>
      <c r="L84" s="43">
        <v>6.84</v>
      </c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70</v>
      </c>
      <c r="G85" s="43">
        <v>2.35</v>
      </c>
      <c r="H85" s="43">
        <v>0.3</v>
      </c>
      <c r="I85" s="43">
        <v>14.4</v>
      </c>
      <c r="J85" s="43">
        <v>65.7</v>
      </c>
      <c r="K85" s="44"/>
      <c r="L85" s="43">
        <v>3.64</v>
      </c>
    </row>
    <row r="86" spans="1:12" ht="15" x14ac:dyDescent="0.25">
      <c r="A86" s="23"/>
      <c r="B86" s="15"/>
      <c r="C86" s="11"/>
      <c r="D86" s="7" t="s">
        <v>24</v>
      </c>
      <c r="E86" s="42" t="s">
        <v>78</v>
      </c>
      <c r="F86" s="43">
        <v>110</v>
      </c>
      <c r="G86" s="43">
        <v>0.2</v>
      </c>
      <c r="H86" s="43">
        <v>0</v>
      </c>
      <c r="I86" s="43">
        <v>10</v>
      </c>
      <c r="J86" s="43">
        <v>42</v>
      </c>
      <c r="K86" s="44"/>
      <c r="L86" s="43">
        <v>13.2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12.65</v>
      </c>
      <c r="H89" s="19">
        <f t="shared" ref="H89" si="43">SUM(H82:H88)</f>
        <v>11.4</v>
      </c>
      <c r="I89" s="19">
        <f t="shared" ref="I89" si="44">SUM(I82:I88)</f>
        <v>75.13000000000001</v>
      </c>
      <c r="J89" s="19">
        <f t="shared" ref="J89:L89" si="45">SUM(J82:J88)</f>
        <v>525.29999999999995</v>
      </c>
      <c r="K89" s="25"/>
      <c r="L89" s="19">
        <f t="shared" si="45"/>
        <v>37.78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3.68</v>
      </c>
      <c r="H91" s="43">
        <v>5.28</v>
      </c>
      <c r="I91" s="43">
        <v>7.3</v>
      </c>
      <c r="J91" s="43">
        <v>49.3</v>
      </c>
      <c r="K91" s="44">
        <v>49</v>
      </c>
      <c r="L91" s="43">
        <v>4.2</v>
      </c>
    </row>
    <row r="92" spans="1:12" ht="15" x14ac:dyDescent="0.25">
      <c r="A92" s="23"/>
      <c r="B92" s="15"/>
      <c r="C92" s="11"/>
      <c r="D92" s="7" t="s">
        <v>28</v>
      </c>
      <c r="E92" s="42" t="s">
        <v>76</v>
      </c>
      <c r="F92" s="43">
        <v>100</v>
      </c>
      <c r="G92" s="43">
        <v>3.5</v>
      </c>
      <c r="H92" s="43">
        <v>7.3</v>
      </c>
      <c r="I92" s="43">
        <v>33.9</v>
      </c>
      <c r="J92" s="43">
        <v>158.6</v>
      </c>
      <c r="K92" s="44">
        <v>159</v>
      </c>
      <c r="L92" s="43">
        <v>21.2</v>
      </c>
    </row>
    <row r="93" spans="1:12" ht="15" x14ac:dyDescent="0.25">
      <c r="A93" s="23"/>
      <c r="B93" s="15"/>
      <c r="C93" s="11"/>
      <c r="D93" s="7" t="s">
        <v>29</v>
      </c>
      <c r="E93" s="42" t="s">
        <v>77</v>
      </c>
      <c r="F93" s="43">
        <v>200</v>
      </c>
      <c r="G93" s="43">
        <v>9.1</v>
      </c>
      <c r="H93" s="43">
        <v>12.3</v>
      </c>
      <c r="I93" s="43">
        <v>10.11</v>
      </c>
      <c r="J93" s="43">
        <v>211.4</v>
      </c>
      <c r="K93" s="44">
        <v>211</v>
      </c>
      <c r="L93" s="43">
        <v>5.9</v>
      </c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0.9</v>
      </c>
      <c r="H94" s="43">
        <v>0</v>
      </c>
      <c r="I94" s="43">
        <v>28.58</v>
      </c>
      <c r="J94" s="43">
        <v>118</v>
      </c>
      <c r="K94" s="44">
        <v>380</v>
      </c>
      <c r="L94" s="43">
        <v>4.82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90</v>
      </c>
      <c r="G95" s="43">
        <v>4.7</v>
      </c>
      <c r="H95" s="43">
        <v>0.6</v>
      </c>
      <c r="I95" s="43">
        <v>28.8</v>
      </c>
      <c r="J95" s="43">
        <v>131</v>
      </c>
      <c r="K95" s="44"/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21.88</v>
      </c>
      <c r="H99" s="19">
        <f t="shared" ref="H99" si="47">SUM(H90:H98)</f>
        <v>25.480000000000004</v>
      </c>
      <c r="I99" s="19">
        <f t="shared" ref="I99" si="48">SUM(I90:I98)</f>
        <v>108.68999999999998</v>
      </c>
      <c r="J99" s="19">
        <f t="shared" ref="J99:L99" si="49">SUM(J90:J98)</f>
        <v>668.3</v>
      </c>
      <c r="K99" s="25"/>
      <c r="L99" s="19">
        <f t="shared" si="49"/>
        <v>40.799999999999997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1420</v>
      </c>
      <c r="G100" s="32">
        <f t="shared" ref="G100" si="50">G89+G99</f>
        <v>34.53</v>
      </c>
      <c r="H100" s="32">
        <f t="shared" ref="H100" si="51">H89+H99</f>
        <v>36.880000000000003</v>
      </c>
      <c r="I100" s="32">
        <f t="shared" ref="I100" si="52">I89+I99</f>
        <v>183.82</v>
      </c>
      <c r="J100" s="32">
        <f t="shared" ref="J100:L100" si="53">J89+J99</f>
        <v>1193.5999999999999</v>
      </c>
      <c r="K100" s="32"/>
      <c r="L100" s="32">
        <f t="shared" si="53"/>
        <v>78.58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250</v>
      </c>
      <c r="G101" s="40">
        <v>5.9</v>
      </c>
      <c r="H101" s="40">
        <v>8.1999999999999993</v>
      </c>
      <c r="I101" s="40">
        <v>29.3</v>
      </c>
      <c r="J101" s="40">
        <v>205</v>
      </c>
      <c r="K101" s="41">
        <v>132</v>
      </c>
      <c r="L101" s="40">
        <v>10.95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81</v>
      </c>
      <c r="F103" s="43">
        <v>200</v>
      </c>
      <c r="G103" s="43">
        <v>1.5</v>
      </c>
      <c r="H103" s="43">
        <v>1.5</v>
      </c>
      <c r="I103" s="43">
        <v>81</v>
      </c>
      <c r="J103" s="43">
        <v>81</v>
      </c>
      <c r="K103" s="44">
        <v>184</v>
      </c>
      <c r="L103" s="43">
        <v>7.29</v>
      </c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70</v>
      </c>
      <c r="G104" s="43" t="s">
        <v>82</v>
      </c>
      <c r="H104" s="43">
        <v>0.2</v>
      </c>
      <c r="I104" s="43">
        <v>19.2</v>
      </c>
      <c r="J104" s="43">
        <v>87.6</v>
      </c>
      <c r="K104" s="44"/>
      <c r="L104" s="43">
        <v>3.64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7.4</v>
      </c>
      <c r="H108" s="19">
        <f t="shared" si="54"/>
        <v>9.8999999999999986</v>
      </c>
      <c r="I108" s="19">
        <f t="shared" si="54"/>
        <v>129.5</v>
      </c>
      <c r="J108" s="19">
        <f t="shared" si="54"/>
        <v>373.6</v>
      </c>
      <c r="K108" s="25"/>
      <c r="L108" s="19">
        <f t="shared" ref="L108" si="55">SUM(L101:L107)</f>
        <v>21.88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100</v>
      </c>
      <c r="G109" s="43">
        <v>1.1000000000000001</v>
      </c>
      <c r="H109" s="43">
        <v>3.6</v>
      </c>
      <c r="I109" s="43">
        <v>6.1</v>
      </c>
      <c r="J109" s="43">
        <v>60.9</v>
      </c>
      <c r="K109" s="44"/>
      <c r="L109" s="43">
        <v>19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140</v>
      </c>
      <c r="G111" s="43">
        <v>9.68</v>
      </c>
      <c r="H111" s="43">
        <v>13.56</v>
      </c>
      <c r="I111" s="43">
        <v>2.6</v>
      </c>
      <c r="J111" s="43">
        <v>148</v>
      </c>
      <c r="K111" s="44">
        <v>277</v>
      </c>
      <c r="L111" s="43">
        <v>16.25</v>
      </c>
    </row>
    <row r="112" spans="1:12" ht="15" x14ac:dyDescent="0.25">
      <c r="A112" s="23"/>
      <c r="B112" s="15"/>
      <c r="C112" s="11"/>
      <c r="D112" s="7" t="s">
        <v>29</v>
      </c>
      <c r="E112" s="42" t="s">
        <v>85</v>
      </c>
      <c r="F112" s="43">
        <v>200</v>
      </c>
      <c r="G112" s="43">
        <v>3.4</v>
      </c>
      <c r="H112" s="43">
        <v>5.0999999999999996</v>
      </c>
      <c r="I112" s="43">
        <v>27.6</v>
      </c>
      <c r="J112" s="43">
        <v>180</v>
      </c>
      <c r="K112" s="44">
        <v>3318</v>
      </c>
      <c r="L112" s="43">
        <v>9.3000000000000007</v>
      </c>
    </row>
    <row r="113" spans="1:12" ht="15" x14ac:dyDescent="0.25">
      <c r="A113" s="23"/>
      <c r="B113" s="15"/>
      <c r="C113" s="11"/>
      <c r="D113" s="7" t="s">
        <v>30</v>
      </c>
      <c r="E113" s="42" t="s">
        <v>86</v>
      </c>
      <c r="F113" s="43">
        <v>200</v>
      </c>
      <c r="G113" s="43">
        <v>0.1</v>
      </c>
      <c r="H113" s="43">
        <v>0</v>
      </c>
      <c r="I113" s="43">
        <v>18.899999999999999</v>
      </c>
      <c r="J113" s="43">
        <v>73</v>
      </c>
      <c r="K113" s="44">
        <v>207</v>
      </c>
      <c r="L113" s="43">
        <v>8.52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70</v>
      </c>
      <c r="G114" s="43">
        <v>4.5</v>
      </c>
      <c r="H114" s="43">
        <v>1.4</v>
      </c>
      <c r="I114" s="43">
        <v>32.03</v>
      </c>
      <c r="J114" s="43">
        <v>152.4</v>
      </c>
      <c r="K114" s="44"/>
      <c r="L114" s="43">
        <v>3.64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18.78</v>
      </c>
      <c r="H118" s="19">
        <f t="shared" si="56"/>
        <v>23.659999999999997</v>
      </c>
      <c r="I118" s="19">
        <f t="shared" si="56"/>
        <v>87.22999999999999</v>
      </c>
      <c r="J118" s="19">
        <f t="shared" si="56"/>
        <v>614.29999999999995</v>
      </c>
      <c r="K118" s="25"/>
      <c r="L118" s="19">
        <f t="shared" ref="L118" si="57">SUM(L109:L117)</f>
        <v>56.709999999999994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1230</v>
      </c>
      <c r="G119" s="32">
        <f t="shared" ref="G119" si="58">G108+G118</f>
        <v>26.18</v>
      </c>
      <c r="H119" s="32">
        <f t="shared" ref="H119" si="59">H108+H118</f>
        <v>33.559999999999995</v>
      </c>
      <c r="I119" s="32">
        <f t="shared" ref="I119" si="60">I108+I118</f>
        <v>216.73</v>
      </c>
      <c r="J119" s="32">
        <f t="shared" ref="J119:L119" si="61">J108+J118</f>
        <v>987.9</v>
      </c>
      <c r="K119" s="32"/>
      <c r="L119" s="32">
        <f t="shared" si="61"/>
        <v>78.589999999999989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240</v>
      </c>
      <c r="G120" s="40">
        <v>12.06</v>
      </c>
      <c r="H120" s="40">
        <v>27</v>
      </c>
      <c r="I120" s="40">
        <v>3.06</v>
      </c>
      <c r="J120" s="40">
        <v>333</v>
      </c>
      <c r="K120" s="41">
        <v>255</v>
      </c>
      <c r="L120" s="40">
        <v>16.12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88</v>
      </c>
      <c r="F122" s="43">
        <v>200</v>
      </c>
      <c r="G122" s="43">
        <v>0</v>
      </c>
      <c r="H122" s="43">
        <v>0</v>
      </c>
      <c r="I122" s="43">
        <v>13.6</v>
      </c>
      <c r="J122" s="43">
        <v>52</v>
      </c>
      <c r="K122" s="44">
        <v>393</v>
      </c>
      <c r="L122" s="43">
        <v>5.7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1.57</v>
      </c>
      <c r="H123" s="43">
        <v>0.2</v>
      </c>
      <c r="I123" s="43">
        <v>9.6</v>
      </c>
      <c r="J123" s="43">
        <v>43.8</v>
      </c>
      <c r="K123" s="44"/>
      <c r="L123" s="43">
        <v>3.12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13.63</v>
      </c>
      <c r="H127" s="19">
        <f t="shared" si="62"/>
        <v>27.2</v>
      </c>
      <c r="I127" s="19">
        <f t="shared" si="62"/>
        <v>26.259999999999998</v>
      </c>
      <c r="J127" s="19">
        <f t="shared" si="62"/>
        <v>428.8</v>
      </c>
      <c r="K127" s="25"/>
      <c r="L127" s="19">
        <f t="shared" ref="L127" si="63">SUM(L120:L126)</f>
        <v>24.94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80</v>
      </c>
      <c r="G128" s="43">
        <v>1.0960000000000001</v>
      </c>
      <c r="H128" s="43">
        <v>2.56</v>
      </c>
      <c r="I128" s="43">
        <v>6.8</v>
      </c>
      <c r="J128" s="43">
        <v>69.28</v>
      </c>
      <c r="K128" s="44">
        <v>22</v>
      </c>
      <c r="L128" s="43">
        <v>3.27</v>
      </c>
    </row>
    <row r="129" spans="1:12" ht="15" x14ac:dyDescent="0.25">
      <c r="A129" s="14"/>
      <c r="B129" s="15"/>
      <c r="C129" s="11"/>
      <c r="D129" s="7" t="s">
        <v>27</v>
      </c>
      <c r="E129" s="42" t="s">
        <v>90</v>
      </c>
      <c r="F129" s="43">
        <v>200</v>
      </c>
      <c r="G129" s="43">
        <v>5.68</v>
      </c>
      <c r="H129" s="43">
        <v>3.68</v>
      </c>
      <c r="I129" s="43">
        <v>4.05</v>
      </c>
      <c r="J129" s="43">
        <v>135.80000000000001</v>
      </c>
      <c r="K129" s="44">
        <v>695</v>
      </c>
      <c r="L129" s="43">
        <v>5.57</v>
      </c>
    </row>
    <row r="130" spans="1:12" ht="15" x14ac:dyDescent="0.25">
      <c r="A130" s="14"/>
      <c r="B130" s="15"/>
      <c r="C130" s="11"/>
      <c r="D130" s="7" t="s">
        <v>28</v>
      </c>
      <c r="E130" s="42" t="s">
        <v>91</v>
      </c>
      <c r="F130" s="43">
        <v>285</v>
      </c>
      <c r="G130" s="43">
        <v>13.75</v>
      </c>
      <c r="H130" s="43">
        <v>10.4</v>
      </c>
      <c r="I130" s="43">
        <v>43.5</v>
      </c>
      <c r="J130" s="43">
        <v>43.5</v>
      </c>
      <c r="K130" s="44">
        <v>291</v>
      </c>
      <c r="L130" s="43">
        <v>33.6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0.2</v>
      </c>
      <c r="H132" s="43">
        <v>0.1</v>
      </c>
      <c r="I132" s="43">
        <v>17.2</v>
      </c>
      <c r="J132" s="43">
        <v>68</v>
      </c>
      <c r="K132" s="44">
        <v>372</v>
      </c>
      <c r="L132" s="43">
        <v>6.53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90</v>
      </c>
      <c r="G133" s="43">
        <v>5.2</v>
      </c>
      <c r="H133" s="43">
        <v>0.6</v>
      </c>
      <c r="I133" s="43">
        <v>32.46</v>
      </c>
      <c r="J133" s="43">
        <v>147.4</v>
      </c>
      <c r="K133" s="44"/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855</v>
      </c>
      <c r="G137" s="19">
        <f t="shared" ref="G137:J137" si="64">SUM(G128:G136)</f>
        <v>25.925999999999998</v>
      </c>
      <c r="H137" s="19">
        <f t="shared" si="64"/>
        <v>17.340000000000003</v>
      </c>
      <c r="I137" s="19">
        <f t="shared" si="64"/>
        <v>104.00999999999999</v>
      </c>
      <c r="J137" s="19">
        <f t="shared" si="64"/>
        <v>463.98</v>
      </c>
      <c r="K137" s="25"/>
      <c r="L137" s="19">
        <f t="shared" ref="L137" si="65">SUM(L128:L136)</f>
        <v>53.65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1355</v>
      </c>
      <c r="G138" s="32">
        <f t="shared" ref="G138" si="66">G127+G137</f>
        <v>39.555999999999997</v>
      </c>
      <c r="H138" s="32">
        <f t="shared" ref="H138" si="67">H127+H137</f>
        <v>44.540000000000006</v>
      </c>
      <c r="I138" s="32">
        <f t="shared" ref="I138" si="68">I127+I137</f>
        <v>130.26999999999998</v>
      </c>
      <c r="J138" s="32">
        <f t="shared" ref="J138:L138" si="69">J127+J137</f>
        <v>892.78</v>
      </c>
      <c r="K138" s="32"/>
      <c r="L138" s="32">
        <f t="shared" si="69"/>
        <v>78.59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150</v>
      </c>
      <c r="G139" s="40">
        <v>4.4000000000000004</v>
      </c>
      <c r="H139" s="40">
        <v>7.04</v>
      </c>
      <c r="I139" s="40">
        <v>29.9</v>
      </c>
      <c r="J139" s="40">
        <v>201.3</v>
      </c>
      <c r="K139" s="41">
        <v>321</v>
      </c>
      <c r="L139" s="40">
        <v>15.12</v>
      </c>
    </row>
    <row r="140" spans="1:12" ht="15" x14ac:dyDescent="0.25">
      <c r="A140" s="23"/>
      <c r="B140" s="15"/>
      <c r="C140" s="11"/>
      <c r="D140" s="6"/>
      <c r="E140" s="42" t="s">
        <v>93</v>
      </c>
      <c r="F140" s="43">
        <v>80</v>
      </c>
      <c r="G140" s="43">
        <v>2.14</v>
      </c>
      <c r="H140" s="43">
        <v>6.58</v>
      </c>
      <c r="I140" s="43">
        <v>12.7</v>
      </c>
      <c r="J140" s="43">
        <v>87.5</v>
      </c>
      <c r="K140" s="44"/>
      <c r="L140" s="43">
        <v>5.05</v>
      </c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4.2</v>
      </c>
      <c r="H141" s="43">
        <v>3.6</v>
      </c>
      <c r="I141" s="43">
        <v>17.28</v>
      </c>
      <c r="J141" s="43">
        <v>118.6</v>
      </c>
      <c r="K141" s="44">
        <v>397</v>
      </c>
      <c r="L141" s="43">
        <v>9.4499999999999993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70</v>
      </c>
      <c r="G142" s="43">
        <v>2.0699999999999998</v>
      </c>
      <c r="H142" s="43">
        <v>0.36</v>
      </c>
      <c r="I142" s="43">
        <v>12.7</v>
      </c>
      <c r="J142" s="43">
        <v>64.2</v>
      </c>
      <c r="K142" s="44"/>
      <c r="L142" s="43">
        <v>3.85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12.810000000000002</v>
      </c>
      <c r="H146" s="19">
        <f t="shared" si="70"/>
        <v>17.580000000000002</v>
      </c>
      <c r="I146" s="19">
        <f t="shared" si="70"/>
        <v>72.58</v>
      </c>
      <c r="J146" s="19">
        <f t="shared" si="70"/>
        <v>471.59999999999997</v>
      </c>
      <c r="K146" s="25"/>
      <c r="L146" s="19">
        <f t="shared" ref="L146" si="71">SUM(L139:L145)</f>
        <v>33.47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250</v>
      </c>
      <c r="G148" s="43">
        <v>5.28</v>
      </c>
      <c r="H148" s="43">
        <v>7.6</v>
      </c>
      <c r="I148" s="43">
        <v>12.36</v>
      </c>
      <c r="J148" s="43">
        <v>108</v>
      </c>
      <c r="K148" s="44">
        <v>83</v>
      </c>
      <c r="L148" s="43">
        <v>10.79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130</v>
      </c>
      <c r="G149" s="43">
        <v>13.58</v>
      </c>
      <c r="H149" s="43">
        <v>8.5</v>
      </c>
      <c r="I149" s="43">
        <v>2.4</v>
      </c>
      <c r="J149" s="43">
        <v>115</v>
      </c>
      <c r="K149" s="44">
        <v>252</v>
      </c>
      <c r="L149" s="43">
        <v>23.09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250</v>
      </c>
      <c r="G151" s="43">
        <v>1.04</v>
      </c>
      <c r="H151" s="43">
        <v>0</v>
      </c>
      <c r="I151" s="43">
        <v>26.9</v>
      </c>
      <c r="J151" s="43">
        <v>107.4</v>
      </c>
      <c r="K151" s="44">
        <v>126</v>
      </c>
      <c r="L151" s="43">
        <v>7.6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70</v>
      </c>
      <c r="G152" s="43">
        <v>5.0999999999999996</v>
      </c>
      <c r="H152" s="43">
        <v>0.65</v>
      </c>
      <c r="I152" s="43">
        <v>31.2</v>
      </c>
      <c r="J152" s="43">
        <v>142.4</v>
      </c>
      <c r="K152" s="44"/>
      <c r="L152" s="43">
        <v>3.64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</v>
      </c>
      <c r="H156" s="19">
        <f t="shared" si="72"/>
        <v>16.75</v>
      </c>
      <c r="I156" s="19">
        <f t="shared" si="72"/>
        <v>72.86</v>
      </c>
      <c r="J156" s="19">
        <f t="shared" si="72"/>
        <v>472.79999999999995</v>
      </c>
      <c r="K156" s="25"/>
      <c r="L156" s="19">
        <f t="shared" ref="L156" si="73">SUM(L147:L155)</f>
        <v>45.12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1200</v>
      </c>
      <c r="G157" s="32">
        <f t="shared" ref="G157" si="74">G146+G156</f>
        <v>37.81</v>
      </c>
      <c r="H157" s="32">
        <f t="shared" ref="H157" si="75">H146+H156</f>
        <v>34.33</v>
      </c>
      <c r="I157" s="32">
        <f t="shared" ref="I157" si="76">I146+I156</f>
        <v>145.44</v>
      </c>
      <c r="J157" s="32">
        <f t="shared" ref="J157:L157" si="77">J146+J156</f>
        <v>944.39999999999986</v>
      </c>
      <c r="K157" s="32"/>
      <c r="L157" s="32">
        <f t="shared" si="77"/>
        <v>78.59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240</v>
      </c>
      <c r="G158" s="40">
        <v>6.6</v>
      </c>
      <c r="H158" s="40">
        <v>11</v>
      </c>
      <c r="I158" s="40">
        <v>22.6</v>
      </c>
      <c r="J158" s="40">
        <v>190.4</v>
      </c>
      <c r="K158" s="41">
        <v>69</v>
      </c>
      <c r="L158" s="40">
        <v>15.18</v>
      </c>
    </row>
    <row r="159" spans="1:12" ht="15" x14ac:dyDescent="0.25">
      <c r="A159" s="23"/>
      <c r="B159" s="15"/>
      <c r="C159" s="11"/>
      <c r="D159" s="7" t="s">
        <v>22</v>
      </c>
      <c r="E159" s="42" t="s">
        <v>60</v>
      </c>
      <c r="F159" s="43">
        <v>200</v>
      </c>
      <c r="G159" s="43">
        <v>1.6</v>
      </c>
      <c r="H159" s="43">
        <v>1.8</v>
      </c>
      <c r="I159" s="43">
        <v>12.4</v>
      </c>
      <c r="J159" s="43">
        <v>69</v>
      </c>
      <c r="K159" s="44">
        <v>269</v>
      </c>
      <c r="L159" s="43">
        <v>4.3499999999999996</v>
      </c>
    </row>
    <row r="160" spans="1:12" ht="15" x14ac:dyDescent="0.25">
      <c r="A160" s="23"/>
      <c r="B160" s="15"/>
      <c r="C160" s="11"/>
      <c r="D160" s="7" t="s">
        <v>23</v>
      </c>
      <c r="E160" s="42" t="s">
        <v>46</v>
      </c>
      <c r="F160" s="43">
        <v>70</v>
      </c>
      <c r="G160" s="43">
        <v>1.57</v>
      </c>
      <c r="H160" s="43">
        <v>0.2</v>
      </c>
      <c r="I160" s="43">
        <v>9.6</v>
      </c>
      <c r="J160" s="43">
        <v>43.8</v>
      </c>
      <c r="K160" s="44"/>
      <c r="L160" s="43">
        <v>3.64</v>
      </c>
    </row>
    <row r="161" spans="1:12" ht="15" x14ac:dyDescent="0.25">
      <c r="A161" s="23"/>
      <c r="B161" s="15"/>
      <c r="C161" s="11"/>
      <c r="D161" s="7" t="s">
        <v>24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33</v>
      </c>
      <c r="E164" s="9"/>
      <c r="F164" s="19">
        <f>SUM(F158:F163)</f>
        <v>510</v>
      </c>
      <c r="G164" s="19">
        <f>SUM(G158:G163)</f>
        <v>9.77</v>
      </c>
      <c r="H164" s="19">
        <f>SUM(H158:H163)</f>
        <v>13</v>
      </c>
      <c r="I164" s="19">
        <f>SUM(I158:I163)</f>
        <v>44.6</v>
      </c>
      <c r="J164" s="19">
        <f>SUM(J158:J163)</f>
        <v>303.2</v>
      </c>
      <c r="K164" s="25"/>
      <c r="L164" s="19">
        <f>SUM(L158:L163)</f>
        <v>23.17</v>
      </c>
    </row>
    <row r="165" spans="1:12" ht="15" x14ac:dyDescent="0.25">
      <c r="A165" s="26">
        <f>A158</f>
        <v>2</v>
      </c>
      <c r="B165" s="13">
        <f>B158</f>
        <v>4</v>
      </c>
      <c r="C165" s="10" t="s">
        <v>25</v>
      </c>
      <c r="D165" s="7" t="s">
        <v>26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7" t="s">
        <v>27</v>
      </c>
      <c r="E166" s="42" t="s">
        <v>98</v>
      </c>
      <c r="F166" s="43">
        <v>250</v>
      </c>
      <c r="G166" s="43">
        <v>3.68</v>
      </c>
      <c r="H166" s="43">
        <v>4.08</v>
      </c>
      <c r="I166" s="43">
        <v>10.16</v>
      </c>
      <c r="J166" s="43">
        <v>72.8</v>
      </c>
      <c r="K166" s="44">
        <v>46</v>
      </c>
      <c r="L166" s="43">
        <v>8.81</v>
      </c>
    </row>
    <row r="167" spans="1:12" ht="15" x14ac:dyDescent="0.25">
      <c r="A167" s="23"/>
      <c r="B167" s="15"/>
      <c r="C167" s="11"/>
      <c r="D167" s="7" t="s">
        <v>28</v>
      </c>
      <c r="E167" s="42" t="s">
        <v>99</v>
      </c>
      <c r="F167" s="43">
        <v>230</v>
      </c>
      <c r="G167" s="43">
        <v>12.89</v>
      </c>
      <c r="H167" s="43">
        <v>12.52</v>
      </c>
      <c r="I167" s="43">
        <v>23.6</v>
      </c>
      <c r="J167" s="43">
        <v>334.6</v>
      </c>
      <c r="K167" s="44">
        <v>276</v>
      </c>
      <c r="L167" s="43">
        <v>37.630000000000003</v>
      </c>
    </row>
    <row r="168" spans="1:12" ht="15" x14ac:dyDescent="0.25">
      <c r="A168" s="23"/>
      <c r="B168" s="15"/>
      <c r="C168" s="11"/>
      <c r="D168" s="7" t="s">
        <v>29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30</v>
      </c>
      <c r="E169" s="42" t="s">
        <v>72</v>
      </c>
      <c r="F169" s="43">
        <v>200</v>
      </c>
      <c r="G169" s="43">
        <v>0.2</v>
      </c>
      <c r="H169" s="43">
        <v>0.08</v>
      </c>
      <c r="I169" s="43">
        <v>27.4</v>
      </c>
      <c r="J169" s="43">
        <v>69.400000000000006</v>
      </c>
      <c r="K169" s="44">
        <v>380</v>
      </c>
      <c r="L169" s="43">
        <v>5.34</v>
      </c>
    </row>
    <row r="170" spans="1:12" ht="15" x14ac:dyDescent="0.25">
      <c r="A170" s="23"/>
      <c r="B170" s="15"/>
      <c r="C170" s="11"/>
      <c r="D170" s="7" t="s">
        <v>31</v>
      </c>
      <c r="E170" s="42" t="s">
        <v>46</v>
      </c>
      <c r="F170" s="43">
        <v>70</v>
      </c>
      <c r="G170" s="43">
        <v>5.5</v>
      </c>
      <c r="H170" s="43">
        <v>0.7</v>
      </c>
      <c r="I170" s="43">
        <v>33.6</v>
      </c>
      <c r="J170" s="43">
        <v>153.30000000000001</v>
      </c>
      <c r="K170" s="44"/>
      <c r="L170" s="43">
        <v>3.64</v>
      </c>
    </row>
    <row r="171" spans="1:12" ht="15" x14ac:dyDescent="0.25">
      <c r="A171" s="23"/>
      <c r="B171" s="15"/>
      <c r="C171" s="11"/>
      <c r="D171" s="7" t="s">
        <v>32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SUM(F165:F173)</f>
        <v>750</v>
      </c>
      <c r="G174" s="19">
        <f t="shared" ref="G174:J174" si="78">SUM(G165:G173)</f>
        <v>22.27</v>
      </c>
      <c r="H174" s="19">
        <f t="shared" si="78"/>
        <v>17.38</v>
      </c>
      <c r="I174" s="19">
        <f t="shared" si="78"/>
        <v>94.76</v>
      </c>
      <c r="J174" s="19">
        <f t="shared" si="78"/>
        <v>630.10000000000014</v>
      </c>
      <c r="K174" s="25"/>
      <c r="L174" s="19">
        <f t="shared" ref="L174" si="79">SUM(L165:L173)</f>
        <v>55.42</v>
      </c>
    </row>
    <row r="175" spans="1:12" ht="15" x14ac:dyDescent="0.2">
      <c r="A175" s="29">
        <f>A158</f>
        <v>2</v>
      </c>
      <c r="B175" s="30">
        <f>B158</f>
        <v>4</v>
      </c>
      <c r="C175" s="54" t="s">
        <v>4</v>
      </c>
      <c r="D175" s="55"/>
      <c r="E175" s="31"/>
      <c r="F175" s="32">
        <f>F164+F174</f>
        <v>1260</v>
      </c>
      <c r="G175" s="32">
        <f t="shared" ref="G175" si="80">G164+G174</f>
        <v>32.04</v>
      </c>
      <c r="H175" s="32">
        <f t="shared" ref="H175" si="81">H164+H174</f>
        <v>30.38</v>
      </c>
      <c r="I175" s="32">
        <f t="shared" ref="I175" si="82">I164+I174</f>
        <v>139.36000000000001</v>
      </c>
      <c r="J175" s="32">
        <f t="shared" ref="J175:L175" si="83">J164+J174</f>
        <v>933.30000000000018</v>
      </c>
      <c r="K175" s="32"/>
      <c r="L175" s="32">
        <f t="shared" si="83"/>
        <v>78.59</v>
      </c>
    </row>
    <row r="176" spans="1:12" ht="15" x14ac:dyDescent="0.25">
      <c r="A176" s="20">
        <v>2</v>
      </c>
      <c r="B176" s="21">
        <v>5</v>
      </c>
      <c r="C176" s="22" t="s">
        <v>20</v>
      </c>
      <c r="D176" s="5" t="s">
        <v>21</v>
      </c>
      <c r="E176" s="39" t="s">
        <v>100</v>
      </c>
      <c r="F176" s="40">
        <v>250</v>
      </c>
      <c r="G176" s="40">
        <v>4.2300000000000004</v>
      </c>
      <c r="H176" s="40">
        <v>5.76</v>
      </c>
      <c r="I176" s="40">
        <v>23.22</v>
      </c>
      <c r="J176" s="40" t="s">
        <v>101</v>
      </c>
      <c r="K176" s="41">
        <v>70</v>
      </c>
      <c r="L176" s="40">
        <v>17.46</v>
      </c>
    </row>
    <row r="177" spans="1:12" ht="15" x14ac:dyDescent="0.25">
      <c r="A177" s="23"/>
      <c r="B177" s="15"/>
      <c r="C177" s="11"/>
      <c r="D177" s="7" t="s">
        <v>22</v>
      </c>
      <c r="E177" s="42" t="s">
        <v>88</v>
      </c>
      <c r="F177" s="43">
        <v>200</v>
      </c>
      <c r="G177" s="43">
        <v>0</v>
      </c>
      <c r="H177" s="43">
        <v>0</v>
      </c>
      <c r="I177" s="43">
        <v>13.6</v>
      </c>
      <c r="J177" s="43">
        <v>52</v>
      </c>
      <c r="K177" s="44">
        <v>194</v>
      </c>
      <c r="L177" s="43">
        <v>2.09</v>
      </c>
    </row>
    <row r="178" spans="1:12" ht="15" x14ac:dyDescent="0.25">
      <c r="A178" s="23"/>
      <c r="B178" s="15"/>
      <c r="C178" s="11"/>
      <c r="D178" s="7" t="s">
        <v>23</v>
      </c>
      <c r="E178" s="42" t="s">
        <v>52</v>
      </c>
      <c r="F178" s="43">
        <v>70</v>
      </c>
      <c r="G178" s="43">
        <v>2.6</v>
      </c>
      <c r="H178" s="43">
        <v>0.28000000000000003</v>
      </c>
      <c r="I178" s="43">
        <v>20.100000000000001</v>
      </c>
      <c r="J178" s="43">
        <v>96</v>
      </c>
      <c r="K178" s="44"/>
      <c r="L178" s="43">
        <v>3.64</v>
      </c>
    </row>
    <row r="179" spans="1:12" ht="15" x14ac:dyDescent="0.25">
      <c r="A179" s="23"/>
      <c r="B179" s="15"/>
      <c r="C179" s="11"/>
      <c r="D179" s="7" t="s">
        <v>24</v>
      </c>
      <c r="E179" s="42" t="s">
        <v>107</v>
      </c>
      <c r="F179" s="43">
        <v>150</v>
      </c>
      <c r="G179" s="43">
        <v>1.8</v>
      </c>
      <c r="H179" s="43">
        <v>0</v>
      </c>
      <c r="I179" s="43">
        <v>34.799999999999997</v>
      </c>
      <c r="J179" s="43">
        <v>102.5</v>
      </c>
      <c r="K179" s="44"/>
      <c r="L179" s="43">
        <v>19.440000000000001</v>
      </c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.75" customHeight="1" x14ac:dyDescent="0.25">
      <c r="A182" s="24"/>
      <c r="B182" s="17"/>
      <c r="C182" s="8"/>
      <c r="D182" s="18" t="s">
        <v>33</v>
      </c>
      <c r="E182" s="9"/>
      <c r="F182" s="19">
        <f>SUM(F176:F181)</f>
        <v>670</v>
      </c>
      <c r="G182" s="19">
        <f>SUM(G176:G181)</f>
        <v>8.6300000000000008</v>
      </c>
      <c r="H182" s="19">
        <f>SUM(H176:H181)</f>
        <v>6.04</v>
      </c>
      <c r="I182" s="19">
        <f>SUM(I176:I181)</f>
        <v>91.72</v>
      </c>
      <c r="J182" s="19">
        <f>SUM(J176:J181)</f>
        <v>250.5</v>
      </c>
      <c r="K182" s="25"/>
      <c r="L182" s="19">
        <f>SUM(L176:L181)</f>
        <v>42.63</v>
      </c>
    </row>
    <row r="183" spans="1:12" ht="15" x14ac:dyDescent="0.25">
      <c r="A183" s="26">
        <f>A176</f>
        <v>2</v>
      </c>
      <c r="B183" s="13">
        <f>B176</f>
        <v>5</v>
      </c>
      <c r="C183" s="10" t="s">
        <v>25</v>
      </c>
      <c r="D183" s="7" t="s">
        <v>26</v>
      </c>
      <c r="E183" s="42" t="s">
        <v>102</v>
      </c>
      <c r="F183" s="43">
        <v>200</v>
      </c>
      <c r="G183" s="43">
        <v>4.4800000000000004</v>
      </c>
      <c r="H183" s="43">
        <v>6.72</v>
      </c>
      <c r="I183" s="43">
        <v>11.4</v>
      </c>
      <c r="J183" s="43">
        <v>133.80000000000001</v>
      </c>
      <c r="K183" s="44">
        <v>87</v>
      </c>
      <c r="L183" s="43">
        <v>7.99</v>
      </c>
    </row>
    <row r="184" spans="1:12" ht="15" x14ac:dyDescent="0.25">
      <c r="A184" s="23"/>
      <c r="B184" s="15"/>
      <c r="C184" s="11"/>
      <c r="D184" s="7" t="s">
        <v>27</v>
      </c>
      <c r="E184" s="42" t="s">
        <v>103</v>
      </c>
      <c r="F184" s="43">
        <v>80</v>
      </c>
      <c r="G184" s="43">
        <v>4.3</v>
      </c>
      <c r="H184" s="43">
        <v>7.6</v>
      </c>
      <c r="I184" s="43">
        <v>6.2</v>
      </c>
      <c r="J184" s="43">
        <v>99.4</v>
      </c>
      <c r="K184" s="44">
        <v>87</v>
      </c>
      <c r="L184" s="43">
        <v>10.83</v>
      </c>
    </row>
    <row r="185" spans="1:12" ht="15" x14ac:dyDescent="0.25">
      <c r="A185" s="23"/>
      <c r="B185" s="15"/>
      <c r="C185" s="11"/>
      <c r="D185" s="7" t="s">
        <v>28</v>
      </c>
      <c r="E185" s="42" t="s">
        <v>104</v>
      </c>
      <c r="F185" s="43">
        <v>100</v>
      </c>
      <c r="G185" s="43">
        <v>2.17</v>
      </c>
      <c r="H185" s="43">
        <v>3.12</v>
      </c>
      <c r="I185" s="43">
        <v>5.36</v>
      </c>
      <c r="J185" s="43">
        <v>82.6</v>
      </c>
      <c r="K185" s="44">
        <v>321</v>
      </c>
      <c r="L185" s="43">
        <v>4.63</v>
      </c>
    </row>
    <row r="186" spans="1:12" ht="15" x14ac:dyDescent="0.25">
      <c r="A186" s="23"/>
      <c r="B186" s="15"/>
      <c r="C186" s="11"/>
      <c r="D186" s="7" t="s">
        <v>29</v>
      </c>
      <c r="E186" s="42" t="s">
        <v>105</v>
      </c>
      <c r="F186" s="43">
        <v>100</v>
      </c>
      <c r="G186" s="43">
        <v>1.98</v>
      </c>
      <c r="H186" s="43">
        <v>2.71</v>
      </c>
      <c r="I186" s="43">
        <v>9.49</v>
      </c>
      <c r="J186" s="43">
        <v>79</v>
      </c>
      <c r="K186" s="44">
        <v>336</v>
      </c>
      <c r="L186" s="43">
        <v>2.2200000000000002</v>
      </c>
    </row>
    <row r="187" spans="1:12" ht="15" x14ac:dyDescent="0.25">
      <c r="A187" s="23"/>
      <c r="B187" s="15"/>
      <c r="C187" s="11"/>
      <c r="D187" s="7" t="s">
        <v>30</v>
      </c>
      <c r="E187" s="42" t="s">
        <v>106</v>
      </c>
      <c r="F187" s="43">
        <v>200</v>
      </c>
      <c r="G187" s="43">
        <v>0.1</v>
      </c>
      <c r="H187" s="43">
        <v>0</v>
      </c>
      <c r="I187" s="43">
        <v>18.899999999999999</v>
      </c>
      <c r="J187" s="43">
        <v>73</v>
      </c>
      <c r="K187" s="44">
        <v>280</v>
      </c>
      <c r="L187" s="43">
        <v>7.17</v>
      </c>
    </row>
    <row r="188" spans="1:12" ht="15" x14ac:dyDescent="0.25">
      <c r="A188" s="23"/>
      <c r="B188" s="15"/>
      <c r="C188" s="11"/>
      <c r="D188" s="7" t="s">
        <v>31</v>
      </c>
      <c r="E188" s="42" t="s">
        <v>46</v>
      </c>
      <c r="F188" s="43">
        <v>60</v>
      </c>
      <c r="G188" s="43">
        <v>3.8</v>
      </c>
      <c r="H188" s="43">
        <v>1.1000000000000001</v>
      </c>
      <c r="I188" s="43">
        <v>26.6</v>
      </c>
      <c r="J188" s="43">
        <v>127</v>
      </c>
      <c r="K188" s="44"/>
      <c r="L188" s="43">
        <v>3.12</v>
      </c>
    </row>
    <row r="189" spans="1:12" ht="15" x14ac:dyDescent="0.25">
      <c r="A189" s="23"/>
      <c r="B189" s="15"/>
      <c r="C189" s="11"/>
      <c r="D189" s="7" t="s">
        <v>32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4"/>
      <c r="B192" s="17"/>
      <c r="C192" s="8"/>
      <c r="D192" s="18" t="s">
        <v>33</v>
      </c>
      <c r="E192" s="9"/>
      <c r="F192" s="19">
        <f>SUM(F183:F191)</f>
        <v>740</v>
      </c>
      <c r="G192" s="19">
        <f t="shared" ref="G192:J192" si="84">SUM(G183:G191)</f>
        <v>16.830000000000002</v>
      </c>
      <c r="H192" s="19">
        <f t="shared" si="84"/>
        <v>21.250000000000004</v>
      </c>
      <c r="I192" s="19">
        <f t="shared" si="84"/>
        <v>77.95</v>
      </c>
      <c r="J192" s="19">
        <f t="shared" si="84"/>
        <v>594.79999999999995</v>
      </c>
      <c r="K192" s="25"/>
      <c r="L192" s="19">
        <f t="shared" ref="L192" si="85">SUM(L183:L191)</f>
        <v>35.959999999999994</v>
      </c>
    </row>
    <row r="193" spans="1:12" ht="15" x14ac:dyDescent="0.2">
      <c r="A193" s="29">
        <f>A176</f>
        <v>2</v>
      </c>
      <c r="B193" s="30">
        <f>B176</f>
        <v>5</v>
      </c>
      <c r="C193" s="54" t="s">
        <v>4</v>
      </c>
      <c r="D193" s="55"/>
      <c r="E193" s="31"/>
      <c r="F193" s="32">
        <f>F182+F192</f>
        <v>1410</v>
      </c>
      <c r="G193" s="32">
        <f t="shared" ref="G193" si="86">G182+G192</f>
        <v>25.46</v>
      </c>
      <c r="H193" s="32">
        <f t="shared" ref="H193" si="87">H182+H192</f>
        <v>27.290000000000003</v>
      </c>
      <c r="I193" s="32">
        <f t="shared" ref="I193" si="88">I182+I192</f>
        <v>169.67000000000002</v>
      </c>
      <c r="J193" s="32">
        <f t="shared" ref="J193:L193" si="89">J182+J192</f>
        <v>845.3</v>
      </c>
      <c r="K193" s="32"/>
      <c r="L193" s="32">
        <f t="shared" si="89"/>
        <v>78.59</v>
      </c>
    </row>
    <row r="194" spans="1:12" x14ac:dyDescent="0.2">
      <c r="A194" s="27"/>
      <c r="B194" s="28"/>
      <c r="C194" s="56" t="s">
        <v>5</v>
      </c>
      <c r="D194" s="56"/>
      <c r="E194" s="56"/>
      <c r="F194" s="34">
        <f>(F24+F43+F62+F81+F100+F119+F138+F157+F175+F193)/(IF(F24=0,0,1)+IF(F43=0,0,1)+IF(F62=0,0,1)+IF(F81=0,0,1)+IF(F100=0,0,1)+IF(F119=0,0,1)+IF(F138=0,0,1)+IF(F157=0,0,1)+IF(F175=0,0,1)+IF(F193=0,0,1))</f>
        <v>1342.5</v>
      </c>
      <c r="G194" s="34">
        <f>(G24+G43+G62+G81+G100+G119+G138+G157+G175+G193)/(IF(G24=0,0,1)+IF(G43=0,0,1)+IF(G62=0,0,1)+IF(G81=0,0,1)+IF(G100=0,0,1)+IF(G119=0,0,1)+IF(G138=0,0,1)+IF(G157=0,0,1)+IF(G175=0,0,1)+IF(G193=0,0,1))</f>
        <v>33.2806</v>
      </c>
      <c r="H194" s="34">
        <f>(H24+H43+H62+H81+H100+H119+H138+H157+H175+H193)/(IF(H24=0,0,1)+IF(H43=0,0,1)+IF(H62=0,0,1)+IF(H81=0,0,1)+IF(H100=0,0,1)+IF(H119=0,0,1)+IF(H138=0,0,1)+IF(H157=0,0,1)+IF(H175=0,0,1)+IF(H193=0,0,1))</f>
        <v>35.832000000000001</v>
      </c>
      <c r="I194" s="34">
        <f>(I24+I43+I62+I81+I100+I119+I138+I157+I175+I193)/(IF(I24=0,0,1)+IF(I43=0,0,1)+IF(I62=0,0,1)+IF(I81=0,0,1)+IF(I100=0,0,1)+IF(I119=0,0,1)+IF(I138=0,0,1)+IF(I157=0,0,1)+IF(I175=0,0,1)+IF(I193=0,0,1))</f>
        <v>153.65799999999999</v>
      </c>
      <c r="J194" s="34">
        <f>(J24+J43+J62+J81+J100+J119+J138+J157+J175+J193)/(IF(J24=0,0,1)+IF(J43=0,0,1)+IF(J62=0,0,1)+IF(J81=0,0,1)+IF(J100=0,0,1)+IF(J119=0,0,1)+IF(J138=0,0,1)+IF(J157=0,0,1)+IF(J175=0,0,1)+IF(J193=0,0,1))</f>
        <v>997.97099999999989</v>
      </c>
      <c r="K194" s="34"/>
      <c r="L194" s="34">
        <f>(L24+L43+L62+L81+L100+L119+L138+L157+L175+L193)/(IF(L24=0,0,1)+IF(L43=0,0,1)+IF(L62=0,0,1)+IF(L81=0,0,1)+IF(L100=0,0,1)+IF(L119=0,0,1)+IF(L138=0,0,1)+IF(L157=0,0,1)+IF(L175=0,0,1)+IF(L193=0,0,1))</f>
        <v>78.589000000000013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4:E194"/>
    <mergeCell ref="C193:D193"/>
    <mergeCell ref="C119:D119"/>
    <mergeCell ref="C138:D138"/>
    <mergeCell ref="C157:D157"/>
    <mergeCell ref="C175:D17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2024-02-01T09:26:00Z</dcterms:modified>
</cp:coreProperties>
</file>